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jela Majačić\Desktop\Moji dokumenti Danijela Majačić\Financijski izvješta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c r="H300" i="9"/>
  <c r="G300" i="9"/>
  <c r="F300" i="9"/>
  <c r="H299" i="9"/>
  <c r="G299" i="9"/>
  <c r="E299" i="9" s="1"/>
  <c r="B299" i="9" s="1"/>
  <c r="F299" i="9"/>
  <c r="H298" i="9"/>
  <c r="G298" i="9"/>
  <c r="E298" i="9" s="1"/>
  <c r="F298" i="9"/>
  <c r="H297" i="9"/>
  <c r="G297" i="9"/>
  <c r="F297" i="9"/>
  <c r="H296" i="9"/>
  <c r="G296" i="9"/>
  <c r="F296" i="9"/>
  <c r="E296" i="9"/>
  <c r="B296" i="9"/>
  <c r="H295" i="9"/>
  <c r="G295" i="9"/>
  <c r="F295" i="9"/>
  <c r="H294" i="9"/>
  <c r="E294" i="9" s="1"/>
  <c r="B294" i="9" s="1"/>
  <c r="G294" i="9"/>
  <c r="F294" i="9"/>
  <c r="H293" i="9"/>
  <c r="G293" i="9"/>
  <c r="E293" i="9" s="1"/>
  <c r="B293" i="9" s="1"/>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G275" i="9"/>
  <c r="E275" i="9" s="1"/>
  <c r="B275" i="9" s="1"/>
  <c r="F274" i="9"/>
  <c r="I273" i="9"/>
  <c r="E273" i="9" s="1"/>
  <c r="B273" i="9" s="1"/>
  <c r="H273" i="9"/>
  <c r="F273" i="9"/>
  <c r="E272" i="9"/>
  <c r="M271" i="9"/>
  <c r="L271" i="9"/>
  <c r="F271" i="9"/>
  <c r="E271" i="9"/>
  <c r="B271" i="9"/>
  <c r="M270" i="9"/>
  <c r="L270" i="9"/>
  <c r="E270" i="9"/>
  <c r="M269" i="9"/>
  <c r="L269" i="9"/>
  <c r="F269" i="9" s="1"/>
  <c r="B269" i="9" s="1"/>
  <c r="E269" i="9"/>
  <c r="M268" i="9"/>
  <c r="L268" i="9"/>
  <c r="F268" i="9"/>
  <c r="E268" i="9"/>
  <c r="M267" i="9"/>
  <c r="L267" i="9"/>
  <c r="F267" i="9" s="1"/>
  <c r="E267" i="9"/>
  <c r="B267" i="9" s="1"/>
  <c r="M266" i="9"/>
  <c r="L266" i="9"/>
  <c r="F266" i="9"/>
  <c r="E266" i="9"/>
  <c r="B266" i="9"/>
  <c r="M265" i="9"/>
  <c r="L265" i="9"/>
  <c r="F265" i="9"/>
  <c r="E265" i="9"/>
  <c r="B265" i="9" s="1"/>
  <c r="M264" i="9"/>
  <c r="L264" i="9"/>
  <c r="F264" i="9" s="1"/>
  <c r="B264" i="9" s="1"/>
  <c r="E264" i="9"/>
  <c r="M263" i="9"/>
  <c r="L263" i="9"/>
  <c r="F263" i="9" s="1"/>
  <c r="B263" i="9" s="1"/>
  <c r="E263" i="9"/>
  <c r="M262" i="9"/>
  <c r="L262" i="9"/>
  <c r="F262" i="9" s="1"/>
  <c r="E262" i="9"/>
  <c r="M261" i="9"/>
  <c r="L261" i="9"/>
  <c r="F261" i="9"/>
  <c r="E261" i="9"/>
  <c r="B261" i="9" s="1"/>
  <c r="M260" i="9"/>
  <c r="L260" i="9"/>
  <c r="F260" i="9"/>
  <c r="E260" i="9"/>
  <c r="B260" i="9" s="1"/>
  <c r="M259" i="9"/>
  <c r="F259" i="9" s="1"/>
  <c r="B259" i="9" s="1"/>
  <c r="L259" i="9"/>
  <c r="E259" i="9"/>
  <c r="M258" i="9"/>
  <c r="L258" i="9"/>
  <c r="F258" i="9" s="1"/>
  <c r="B258" i="9" s="1"/>
  <c r="E258" i="9"/>
  <c r="M257" i="9"/>
  <c r="L257" i="9"/>
  <c r="F257" i="9" s="1"/>
  <c r="B257" i="9" s="1"/>
  <c r="E257" i="9"/>
  <c r="M256" i="9"/>
  <c r="L256" i="9"/>
  <c r="F256" i="9"/>
  <c r="E256" i="9"/>
  <c r="B256" i="9" s="1"/>
  <c r="M255" i="9"/>
  <c r="L255" i="9"/>
  <c r="F255" i="9" s="1"/>
  <c r="E255" i="9"/>
  <c r="M254" i="9"/>
  <c r="L254" i="9"/>
  <c r="F254" i="9"/>
  <c r="E254" i="9"/>
  <c r="B254" i="9"/>
  <c r="M253" i="9"/>
  <c r="L253" i="9"/>
  <c r="F253" i="9"/>
  <c r="E253" i="9"/>
  <c r="B253" i="9" s="1"/>
  <c r="M252" i="9"/>
  <c r="L252" i="9"/>
  <c r="F252" i="9" s="1"/>
  <c r="B252" i="9" s="1"/>
  <c r="E252" i="9"/>
  <c r="M251" i="9"/>
  <c r="L251" i="9"/>
  <c r="F251" i="9" s="1"/>
  <c r="B251" i="9" s="1"/>
  <c r="E251" i="9"/>
  <c r="M250" i="9"/>
  <c r="L250" i="9"/>
  <c r="F250" i="9" s="1"/>
  <c r="E250" i="9"/>
  <c r="B250" i="9" s="1"/>
  <c r="M249" i="9"/>
  <c r="L249" i="9"/>
  <c r="F249" i="9"/>
  <c r="E249" i="9"/>
  <c r="B249" i="9" s="1"/>
  <c r="M248" i="9"/>
  <c r="L248" i="9"/>
  <c r="F248" i="9"/>
  <c r="E248" i="9"/>
  <c r="B248" i="9" s="1"/>
  <c r="M247" i="9"/>
  <c r="F247" i="9" s="1"/>
  <c r="B247" i="9" s="1"/>
  <c r="L247" i="9"/>
  <c r="E247" i="9"/>
  <c r="M246" i="9"/>
  <c r="L246" i="9"/>
  <c r="E246" i="9"/>
  <c r="M245" i="9"/>
  <c r="L245" i="9"/>
  <c r="F245" i="9" s="1"/>
  <c r="B245" i="9" s="1"/>
  <c r="E245" i="9"/>
  <c r="M244" i="9"/>
  <c r="L244" i="9"/>
  <c r="F244" i="9"/>
  <c r="E244" i="9"/>
  <c r="M243" i="9"/>
  <c r="L243" i="9"/>
  <c r="F243" i="9" s="1"/>
  <c r="E243" i="9"/>
  <c r="B243" i="9" s="1"/>
  <c r="M242" i="9"/>
  <c r="L242" i="9"/>
  <c r="F242" i="9"/>
  <c r="E242" i="9"/>
  <c r="B242" i="9"/>
  <c r="M241" i="9"/>
  <c r="L241" i="9"/>
  <c r="F241" i="9"/>
  <c r="E241" i="9"/>
  <c r="B241" i="9" s="1"/>
  <c r="M240" i="9"/>
  <c r="L240" i="9"/>
  <c r="F240" i="9" s="1"/>
  <c r="B240" i="9" s="1"/>
  <c r="E240" i="9"/>
  <c r="M239" i="9"/>
  <c r="L239" i="9"/>
  <c r="F239" i="9" s="1"/>
  <c r="B239" i="9" s="1"/>
  <c r="E239" i="9"/>
  <c r="M238" i="9"/>
  <c r="L238" i="9"/>
  <c r="F238" i="9" s="1"/>
  <c r="E238" i="9"/>
  <c r="M237" i="9"/>
  <c r="L237" i="9"/>
  <c r="F237" i="9"/>
  <c r="E237" i="9"/>
  <c r="B237" i="9" s="1"/>
  <c r="M236" i="9"/>
  <c r="L236" i="9"/>
  <c r="F236" i="9"/>
  <c r="E236" i="9"/>
  <c r="B236" i="9" s="1"/>
  <c r="M235" i="9"/>
  <c r="F235" i="9" s="1"/>
  <c r="B235" i="9" s="1"/>
  <c r="L235" i="9"/>
  <c r="E235" i="9"/>
  <c r="M234" i="9"/>
  <c r="L234" i="9"/>
  <c r="F234" i="9" s="1"/>
  <c r="B234" i="9" s="1"/>
  <c r="E234" i="9"/>
  <c r="M233" i="9"/>
  <c r="L233" i="9"/>
  <c r="F233" i="9" s="1"/>
  <c r="B233" i="9" s="1"/>
  <c r="E233" i="9"/>
  <c r="M232" i="9"/>
  <c r="L232" i="9"/>
  <c r="F232" i="9"/>
  <c r="E232" i="9"/>
  <c r="B232" i="9" s="1"/>
  <c r="M231" i="9"/>
  <c r="L231" i="9"/>
  <c r="F231" i="9" s="1"/>
  <c r="E231" i="9"/>
  <c r="M230" i="9"/>
  <c r="L230" i="9"/>
  <c r="F230" i="9"/>
  <c r="E230" i="9"/>
  <c r="B230" i="9"/>
  <c r="M229" i="9"/>
  <c r="F229" i="9" s="1"/>
  <c r="L229" i="9"/>
  <c r="E229" i="9"/>
  <c r="M228" i="9"/>
  <c r="L228" i="9"/>
  <c r="F228" i="9" s="1"/>
  <c r="B228" i="9" s="1"/>
  <c r="E228" i="9"/>
  <c r="M227" i="9"/>
  <c r="L227" i="9"/>
  <c r="F227" i="9" s="1"/>
  <c r="B227" i="9" s="1"/>
  <c r="E227" i="9"/>
  <c r="M226" i="9"/>
  <c r="L226" i="9"/>
  <c r="E226" i="9"/>
  <c r="M225" i="9"/>
  <c r="L225" i="9"/>
  <c r="F225" i="9"/>
  <c r="E225" i="9"/>
  <c r="B225" i="9" s="1"/>
  <c r="M224" i="9"/>
  <c r="L224" i="9"/>
  <c r="F224" i="9"/>
  <c r="E224" i="9"/>
  <c r="B224" i="9" s="1"/>
  <c r="M223" i="9"/>
  <c r="F223" i="9" s="1"/>
  <c r="B223" i="9" s="1"/>
  <c r="L223" i="9"/>
  <c r="E223" i="9"/>
  <c r="M222" i="9"/>
  <c r="L222" i="9"/>
  <c r="E222" i="9"/>
  <c r="M221" i="9"/>
  <c r="L221" i="9"/>
  <c r="E221" i="9"/>
  <c r="M220" i="9"/>
  <c r="L220" i="9"/>
  <c r="F220" i="9"/>
  <c r="E220" i="9"/>
  <c r="M219" i="9"/>
  <c r="L219" i="9"/>
  <c r="E219" i="9"/>
  <c r="M218" i="9"/>
  <c r="F218" i="9" s="1"/>
  <c r="B218" i="9" s="1"/>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F158" i="9"/>
  <c r="E158" i="9"/>
  <c r="B158" i="9"/>
  <c r="H157" i="9"/>
  <c r="G157" i="9"/>
  <c r="E157" i="9" s="1"/>
  <c r="F157" i="9"/>
  <c r="H156" i="9"/>
  <c r="E156" i="9" s="1"/>
  <c r="B156" i="9" s="1"/>
  <c r="G156" i="9"/>
  <c r="F156" i="9"/>
  <c r="H155" i="9"/>
  <c r="G155" i="9"/>
  <c r="E155" i="9" s="1"/>
  <c r="F155" i="9"/>
  <c r="B155" i="9"/>
  <c r="H154" i="9"/>
  <c r="G154" i="9"/>
  <c r="E154" i="9" s="1"/>
  <c r="B154" i="9" s="1"/>
  <c r="F154" i="9"/>
  <c r="H153" i="9"/>
  <c r="G153" i="9"/>
  <c r="F153" i="9"/>
  <c r="E153" i="9"/>
  <c r="B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G147" i="9"/>
  <c r="E147" i="9" s="1"/>
  <c r="B147" i="9" s="1"/>
  <c r="F147" i="9"/>
  <c r="H146" i="9"/>
  <c r="G146" i="9"/>
  <c r="F146" i="9"/>
  <c r="E146" i="9"/>
  <c r="B146" i="9"/>
  <c r="H145" i="9"/>
  <c r="G145" i="9"/>
  <c r="F145" i="9"/>
  <c r="H144" i="9"/>
  <c r="E144" i="9" s="1"/>
  <c r="B144" i="9" s="1"/>
  <c r="G144" i="9"/>
  <c r="F144" i="9"/>
  <c r="F143" i="9"/>
  <c r="H142" i="9"/>
  <c r="G142" i="9"/>
  <c r="E142" i="9" s="1"/>
  <c r="B142" i="9" s="1"/>
  <c r="F142" i="9"/>
  <c r="H141" i="9"/>
  <c r="G141" i="9"/>
  <c r="F141" i="9"/>
  <c r="E141" i="9"/>
  <c r="B141" i="9"/>
  <c r="H140" i="9"/>
  <c r="G140" i="9"/>
  <c r="E140" i="9" s="1"/>
  <c r="B140" i="9" s="1"/>
  <c r="F140" i="9"/>
  <c r="H139" i="9"/>
  <c r="G139" i="9"/>
  <c r="E139" i="9" s="1"/>
  <c r="B139" i="9" s="1"/>
  <c r="F139" i="9"/>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c r="H133" i="9"/>
  <c r="G133" i="9"/>
  <c r="E133" i="9" s="1"/>
  <c r="B133" i="9" s="1"/>
  <c r="F133" i="9"/>
  <c r="H132" i="9"/>
  <c r="G132" i="9"/>
  <c r="F132" i="9"/>
  <c r="E132" i="9"/>
  <c r="B132" i="9" s="1"/>
  <c r="H131" i="9"/>
  <c r="G131" i="9"/>
  <c r="E131" i="9" s="1"/>
  <c r="F131" i="9"/>
  <c r="B131" i="9"/>
  <c r="H130" i="9"/>
  <c r="G130" i="9"/>
  <c r="E130" i="9" s="1"/>
  <c r="B130" i="9" s="1"/>
  <c r="F130" i="9"/>
  <c r="H129" i="9"/>
  <c r="G129" i="9"/>
  <c r="F129" i="9"/>
  <c r="E129" i="9"/>
  <c r="B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F122" i="9"/>
  <c r="E122" i="9"/>
  <c r="B122" i="9"/>
  <c r="H121" i="9"/>
  <c r="G121" i="9"/>
  <c r="E121" i="9" s="1"/>
  <c r="F121" i="9"/>
  <c r="H120" i="9"/>
  <c r="G120" i="9"/>
  <c r="F120" i="9"/>
  <c r="E120" i="9"/>
  <c r="B120" i="9" s="1"/>
  <c r="H119" i="9"/>
  <c r="G119" i="9"/>
  <c r="E119" i="9" s="1"/>
  <c r="F119" i="9"/>
  <c r="B119" i="9"/>
  <c r="H118" i="9"/>
  <c r="G118" i="9"/>
  <c r="E118" i="9" s="1"/>
  <c r="B118" i="9" s="1"/>
  <c r="F118" i="9"/>
  <c r="H117" i="9"/>
  <c r="G117" i="9"/>
  <c r="F117" i="9"/>
  <c r="E117" i="9"/>
  <c r="B117" i="9"/>
  <c r="H116" i="9"/>
  <c r="G116" i="9"/>
  <c r="E116" i="9" s="1"/>
  <c r="B116" i="9" s="1"/>
  <c r="F116" i="9"/>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F110" i="9"/>
  <c r="E110" i="9"/>
  <c r="B110" i="9"/>
  <c r="H109" i="9"/>
  <c r="G109" i="9"/>
  <c r="E109" i="9" s="1"/>
  <c r="F109" i="9"/>
  <c r="H108" i="9"/>
  <c r="G108" i="9"/>
  <c r="F108" i="9"/>
  <c r="E108" i="9"/>
  <c r="B108" i="9" s="1"/>
  <c r="H107" i="9"/>
  <c r="G107" i="9"/>
  <c r="E107" i="9" s="1"/>
  <c r="F107" i="9"/>
  <c r="B107" i="9" s="1"/>
  <c r="H106" i="9"/>
  <c r="G106" i="9"/>
  <c r="E106" i="9" s="1"/>
  <c r="B106" i="9" s="1"/>
  <c r="F106" i="9"/>
  <c r="H105" i="9"/>
  <c r="G105" i="9"/>
  <c r="F105" i="9"/>
  <c r="E105" i="9"/>
  <c r="B105" i="9"/>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F98" i="9"/>
  <c r="E98" i="9"/>
  <c r="B98" i="9"/>
  <c r="H97" i="9"/>
  <c r="G97" i="9"/>
  <c r="E97" i="9" s="1"/>
  <c r="B97" i="9" s="1"/>
  <c r="F97" i="9"/>
  <c r="H96" i="9"/>
  <c r="G96" i="9"/>
  <c r="F96" i="9"/>
  <c r="E96" i="9"/>
  <c r="B96" i="9" s="1"/>
  <c r="H95" i="9"/>
  <c r="G95" i="9"/>
  <c r="E95" i="9" s="1"/>
  <c r="F95" i="9"/>
  <c r="B95" i="9"/>
  <c r="H94" i="9"/>
  <c r="G94" i="9"/>
  <c r="E94" i="9" s="1"/>
  <c r="B94" i="9" s="1"/>
  <c r="F94" i="9"/>
  <c r="H93" i="9"/>
  <c r="G93" i="9"/>
  <c r="F93" i="9"/>
  <c r="E93" i="9"/>
  <c r="B93" i="9"/>
  <c r="H92" i="9"/>
  <c r="G92" i="9"/>
  <c r="E92" i="9" s="1"/>
  <c r="B92" i="9" s="1"/>
  <c r="F92" i="9"/>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F86" i="9"/>
  <c r="E86" i="9"/>
  <c r="B86" i="9"/>
  <c r="H85" i="9"/>
  <c r="G85" i="9"/>
  <c r="E85" i="9" s="1"/>
  <c r="F85" i="9"/>
  <c r="H84" i="9"/>
  <c r="G84" i="9"/>
  <c r="F84" i="9"/>
  <c r="E84" i="9"/>
  <c r="B84" i="9" s="1"/>
  <c r="H83" i="9"/>
  <c r="G83" i="9"/>
  <c r="E83" i="9" s="1"/>
  <c r="F83" i="9"/>
  <c r="B83" i="9" s="1"/>
  <c r="H82" i="9"/>
  <c r="G82" i="9"/>
  <c r="E82" i="9" s="1"/>
  <c r="B82" i="9" s="1"/>
  <c r="F82" i="9"/>
  <c r="H81" i="9"/>
  <c r="G81" i="9"/>
  <c r="F81" i="9"/>
  <c r="E81" i="9"/>
  <c r="B81" i="9"/>
  <c r="H80" i="9"/>
  <c r="G80" i="9"/>
  <c r="E80" i="9" s="1"/>
  <c r="B80" i="9" s="1"/>
  <c r="F80" i="9"/>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F74" i="9"/>
  <c r="E74" i="9"/>
  <c r="B74" i="9"/>
  <c r="H73" i="9"/>
  <c r="G73" i="9"/>
  <c r="E73" i="9" s="1"/>
  <c r="F73" i="9"/>
  <c r="H72" i="9"/>
  <c r="G72" i="9"/>
  <c r="F72" i="9"/>
  <c r="E72" i="9"/>
  <c r="B72" i="9" s="1"/>
  <c r="H71" i="9"/>
  <c r="G71" i="9"/>
  <c r="F71" i="9"/>
  <c r="H70" i="9"/>
  <c r="G70" i="9"/>
  <c r="F70" i="9"/>
  <c r="H69" i="9"/>
  <c r="E69" i="9" s="1"/>
  <c r="B69" i="9" s="1"/>
  <c r="G69" i="9"/>
  <c r="F69" i="9"/>
  <c r="H68" i="9"/>
  <c r="G68" i="9"/>
  <c r="F68" i="9"/>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F62" i="9"/>
  <c r="E62" i="9"/>
  <c r="B62" i="9"/>
  <c r="H61" i="9"/>
  <c r="G61" i="9"/>
  <c r="E61" i="9" s="1"/>
  <c r="F61" i="9"/>
  <c r="H60" i="9"/>
  <c r="G60" i="9"/>
  <c r="F60" i="9"/>
  <c r="E60" i="9"/>
  <c r="B60" i="9" s="1"/>
  <c r="H59" i="9"/>
  <c r="G59" i="9"/>
  <c r="F59" i="9"/>
  <c r="H58" i="9"/>
  <c r="G58" i="9"/>
  <c r="E58" i="9" s="1"/>
  <c r="B58" i="9" s="1"/>
  <c r="F58" i="9"/>
  <c r="H57" i="9"/>
  <c r="G57" i="9"/>
  <c r="F57" i="9"/>
  <c r="E57" i="9"/>
  <c r="B57" i="9"/>
  <c r="H56" i="9"/>
  <c r="G56" i="9"/>
  <c r="E56" i="9" s="1"/>
  <c r="B56" i="9" s="1"/>
  <c r="F56" i="9"/>
  <c r="H55" i="9"/>
  <c r="G55" i="9"/>
  <c r="E55" i="9" s="1"/>
  <c r="B55" i="9" s="1"/>
  <c r="F55" i="9"/>
  <c r="H54" i="9"/>
  <c r="G54" i="9"/>
  <c r="F54" i="9"/>
  <c r="H53" i="9"/>
  <c r="E53" i="9" s="1"/>
  <c r="B53" i="9" s="1"/>
  <c r="G53" i="9"/>
  <c r="F53" i="9"/>
  <c r="H52" i="9"/>
  <c r="G52" i="9"/>
  <c r="F52" i="9"/>
  <c r="E52" i="9"/>
  <c r="B52" i="9" s="1"/>
  <c r="H51" i="9"/>
  <c r="G51" i="9"/>
  <c r="E51" i="9" s="1"/>
  <c r="B51" i="9" s="1"/>
  <c r="F51" i="9"/>
  <c r="H50" i="9"/>
  <c r="G50" i="9"/>
  <c r="F50" i="9"/>
  <c r="E50" i="9"/>
  <c r="B50" i="9"/>
  <c r="H49" i="9"/>
  <c r="G49" i="9"/>
  <c r="E49" i="9" s="1"/>
  <c r="F49" i="9"/>
  <c r="H48" i="9"/>
  <c r="G48" i="9"/>
  <c r="F48" i="9"/>
  <c r="E48" i="9"/>
  <c r="B48" i="9" s="1"/>
  <c r="H47" i="9"/>
  <c r="G47" i="9"/>
  <c r="F47" i="9"/>
  <c r="H46" i="9"/>
  <c r="G46" i="9"/>
  <c r="F46" i="9"/>
  <c r="H45" i="9"/>
  <c r="E45" i="9" s="1"/>
  <c r="B45" i="9" s="1"/>
  <c r="G45" i="9"/>
  <c r="F45" i="9"/>
  <c r="H44" i="9"/>
  <c r="G44" i="9"/>
  <c r="F44" i="9"/>
  <c r="H43" i="9"/>
  <c r="G43" i="9"/>
  <c r="F43" i="9"/>
  <c r="H42" i="9"/>
  <c r="G42" i="9"/>
  <c r="F42" i="9"/>
  <c r="E42" i="9"/>
  <c r="B42" i="9" s="1"/>
  <c r="H41" i="9"/>
  <c r="E41" i="9" s="1"/>
  <c r="B41" i="9" s="1"/>
  <c r="G41" i="9"/>
  <c r="F41" i="9"/>
  <c r="H40" i="9"/>
  <c r="E40" i="9" s="1"/>
  <c r="B40" i="9" s="1"/>
  <c r="G40" i="9"/>
  <c r="F40" i="9"/>
  <c r="H39" i="9"/>
  <c r="G39" i="9"/>
  <c r="E39" i="9" s="1"/>
  <c r="B39" i="9" s="1"/>
  <c r="F39" i="9"/>
  <c r="H38" i="9"/>
  <c r="E38" i="9" s="1"/>
  <c r="B38" i="9" s="1"/>
  <c r="G38" i="9"/>
  <c r="F38" i="9"/>
  <c r="H37" i="9"/>
  <c r="G37" i="9"/>
  <c r="E37" i="9" s="1"/>
  <c r="B37" i="9" s="1"/>
  <c r="F37" i="9"/>
  <c r="H36" i="9"/>
  <c r="G36" i="9"/>
  <c r="F36" i="9"/>
  <c r="E36" i="9"/>
  <c r="B36" i="9" s="1"/>
  <c r="H35" i="9"/>
  <c r="G35" i="9"/>
  <c r="F35" i="9"/>
  <c r="H34" i="9"/>
  <c r="G34" i="9"/>
  <c r="F34" i="9"/>
  <c r="H33" i="9"/>
  <c r="G33" i="9"/>
  <c r="F33" i="9"/>
  <c r="H32" i="9"/>
  <c r="G32" i="9"/>
  <c r="F32" i="9"/>
  <c r="H31" i="9"/>
  <c r="G31" i="9"/>
  <c r="F31" i="9"/>
  <c r="E31" i="9"/>
  <c r="B31" i="9"/>
  <c r="H30" i="9"/>
  <c r="G30" i="9"/>
  <c r="F30" i="9"/>
  <c r="E30" i="9"/>
  <c r="B30" i="9" s="1"/>
  <c r="H29" i="9"/>
  <c r="E29" i="9" s="1"/>
  <c r="B29" i="9" s="1"/>
  <c r="G29" i="9"/>
  <c r="F29" i="9"/>
  <c r="H28" i="9"/>
  <c r="E28" i="9" s="1"/>
  <c r="B28" i="9" s="1"/>
  <c r="G28" i="9"/>
  <c r="F28" i="9"/>
  <c r="H27" i="9"/>
  <c r="G27" i="9"/>
  <c r="F27" i="9"/>
  <c r="H26" i="9"/>
  <c r="E26" i="9" s="1"/>
  <c r="B26" i="9" s="1"/>
  <c r="G26" i="9"/>
  <c r="F26" i="9"/>
  <c r="H25" i="9"/>
  <c r="G25" i="9"/>
  <c r="F25" i="9"/>
  <c r="H24" i="9"/>
  <c r="E24" i="9" s="1"/>
  <c r="B24" i="9" s="1"/>
  <c r="G24" i="9"/>
  <c r="F24" i="9"/>
  <c r="H23" i="9"/>
  <c r="G23" i="9"/>
  <c r="E23" i="9" s="1"/>
  <c r="F23" i="9"/>
  <c r="B23" i="9"/>
  <c r="H22" i="9"/>
  <c r="G22" i="9"/>
  <c r="F22" i="9"/>
  <c r="F21" i="9"/>
  <c r="F4" i="9"/>
  <c r="O3" i="9"/>
  <c r="I3" i="9"/>
  <c r="M213" i="9" s="1"/>
  <c r="H3" i="9"/>
  <c r="G3" i="9"/>
  <c r="D101" i="8"/>
  <c r="I36" i="3" s="1"/>
  <c r="D95" i="8"/>
  <c r="D90" i="8"/>
  <c r="D85" i="8"/>
  <c r="D80" i="8"/>
  <c r="D75" i="8"/>
  <c r="D70" i="8"/>
  <c r="D65" i="8"/>
  <c r="D60" i="8"/>
  <c r="D55" i="8"/>
  <c r="D50" i="8"/>
  <c r="D44" i="8"/>
  <c r="D36" i="8"/>
  <c r="D26" i="8"/>
  <c r="C1501" i="1" s="1"/>
  <c r="G1501" i="1" s="1"/>
  <c r="D18" i="8"/>
  <c r="D8" i="8"/>
  <c r="E44" i="7"/>
  <c r="E38" i="7" s="1"/>
  <c r="D44" i="7"/>
  <c r="D38" i="7" s="1"/>
  <c r="E39" i="7"/>
  <c r="D39" i="7"/>
  <c r="E30" i="7"/>
  <c r="D30" i="7"/>
  <c r="E23" i="7"/>
  <c r="D23" i="7"/>
  <c r="D22" i="7" s="1"/>
  <c r="H30" i="3" s="1"/>
  <c r="E14" i="7"/>
  <c r="E6" i="7" s="1"/>
  <c r="D14" i="7"/>
  <c r="E7" i="7"/>
  <c r="D7" i="7"/>
  <c r="F140" i="6"/>
  <c r="F139" i="6"/>
  <c r="F138" i="6"/>
  <c r="F137" i="6"/>
  <c r="F136" i="6"/>
  <c r="F135" i="6"/>
  <c r="F134" i="6"/>
  <c r="F133" i="6"/>
  <c r="F132" i="6"/>
  <c r="F131" i="6"/>
  <c r="F130" i="6"/>
  <c r="E130" i="6"/>
  <c r="E129" i="6" s="1"/>
  <c r="D1423" i="1" s="1"/>
  <c r="H1423" i="1" s="1"/>
  <c r="D130" i="6"/>
  <c r="D129" i="6" s="1"/>
  <c r="F128" i="6"/>
  <c r="F127" i="6"/>
  <c r="F126" i="6"/>
  <c r="F125" i="6"/>
  <c r="F124" i="6"/>
  <c r="F123" i="6"/>
  <c r="E122" i="6"/>
  <c r="D122" i="6"/>
  <c r="F121" i="6"/>
  <c r="F120" i="6"/>
  <c r="F119" i="6"/>
  <c r="E118" i="6"/>
  <c r="D118" i="6"/>
  <c r="F118" i="6" s="1"/>
  <c r="F117" i="6"/>
  <c r="F116" i="6"/>
  <c r="E115" i="6"/>
  <c r="D115" i="6"/>
  <c r="F113" i="6"/>
  <c r="F112" i="6"/>
  <c r="F111" i="6"/>
  <c r="F110" i="6"/>
  <c r="F109" i="6"/>
  <c r="F108" i="6"/>
  <c r="E107" i="6"/>
  <c r="F107" i="6" s="1"/>
  <c r="D107" i="6"/>
  <c r="F106" i="6"/>
  <c r="F105" i="6"/>
  <c r="F104" i="6"/>
  <c r="F103" i="6"/>
  <c r="F102" i="6"/>
  <c r="F101" i="6"/>
  <c r="F100" i="6"/>
  <c r="E99" i="6"/>
  <c r="D99" i="6"/>
  <c r="F99" i="6" s="1"/>
  <c r="F98" i="6"/>
  <c r="F97" i="6"/>
  <c r="F96" i="6"/>
  <c r="F95" i="6"/>
  <c r="E94" i="6"/>
  <c r="F94" i="6" s="1"/>
  <c r="D94" i="6"/>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1355" i="1" s="1"/>
  <c r="D61" i="6"/>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F28" i="6" s="1"/>
  <c r="D28" i="6"/>
  <c r="F27" i="6"/>
  <c r="F26" i="6"/>
  <c r="F25" i="6"/>
  <c r="F24" i="6"/>
  <c r="F23" i="6"/>
  <c r="E22" i="6"/>
  <c r="D22" i="6"/>
  <c r="F21" i="6"/>
  <c r="F20" i="6"/>
  <c r="F19" i="6"/>
  <c r="F18" i="6"/>
  <c r="F17" i="6"/>
  <c r="F16" i="6"/>
  <c r="F15" i="6"/>
  <c r="F14" i="6"/>
  <c r="E13" i="6"/>
  <c r="D13" i="6"/>
  <c r="F13" i="6" s="1"/>
  <c r="F12" i="6"/>
  <c r="F11" i="6"/>
  <c r="F10" i="6"/>
  <c r="E10" i="6"/>
  <c r="D10" i="6"/>
  <c r="D5"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D245" i="5"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D191" i="5"/>
  <c r="D190" i="5" s="1"/>
  <c r="F189" i="5"/>
  <c r="F188" i="5"/>
  <c r="F187" i="5"/>
  <c r="F186" i="5"/>
  <c r="F185" i="5"/>
  <c r="F184" i="5"/>
  <c r="F183" i="5"/>
  <c r="F182" i="5"/>
  <c r="F181" i="5"/>
  <c r="E180" i="5"/>
  <c r="E177" i="5" s="1"/>
  <c r="D180" i="5"/>
  <c r="D177" i="5" s="1"/>
  <c r="C1154" i="1"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E135" i="5"/>
  <c r="E134" i="5" s="1"/>
  <c r="D1112" i="1" s="1"/>
  <c r="D135" i="5"/>
  <c r="D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D78" i="5"/>
  <c r="F77" i="5"/>
  <c r="F76" i="5"/>
  <c r="F75" i="5"/>
  <c r="F74" i="5"/>
  <c r="F73" i="5"/>
  <c r="F72" i="5"/>
  <c r="F71" i="5"/>
  <c r="E70" i="5"/>
  <c r="E69" i="5" s="1"/>
  <c r="D70" i="5"/>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9" i="4"/>
  <c r="F629" i="4" s="1"/>
  <c r="F628" i="4"/>
  <c r="F627" i="4"/>
  <c r="F626" i="4"/>
  <c r="E626" i="4"/>
  <c r="D626" i="4"/>
  <c r="G212" i="9" s="1"/>
  <c r="E212" i="9" s="1"/>
  <c r="B212" i="9" s="1"/>
  <c r="D625" i="4"/>
  <c r="F625" i="4" s="1"/>
  <c r="F624" i="4"/>
  <c r="F623" i="4"/>
  <c r="F622" i="4"/>
  <c r="F621" i="4"/>
  <c r="F620" i="4"/>
  <c r="F619" i="4"/>
  <c r="F618" i="4"/>
  <c r="E617" i="4"/>
  <c r="F617" i="4" s="1"/>
  <c r="D617" i="4"/>
  <c r="F616" i="4"/>
  <c r="F615" i="4"/>
  <c r="F614" i="4"/>
  <c r="F613" i="4"/>
  <c r="F612" i="4"/>
  <c r="E612" i="4"/>
  <c r="D612" i="4"/>
  <c r="F611" i="4"/>
  <c r="F610" i="4"/>
  <c r="F609" i="4"/>
  <c r="F608" i="4"/>
  <c r="F607" i="4"/>
  <c r="F606" i="4"/>
  <c r="E605" i="4"/>
  <c r="F605" i="4" s="1"/>
  <c r="D605" i="4"/>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F574" i="4"/>
  <c r="E574" i="4"/>
  <c r="D574" i="4"/>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1" i="4"/>
  <c r="F520" i="4"/>
  <c r="E519" i="4"/>
  <c r="D519" i="4"/>
  <c r="F519" i="4" s="1"/>
  <c r="F518" i="4"/>
  <c r="F517" i="4"/>
  <c r="F516" i="4"/>
  <c r="E516" i="4"/>
  <c r="E515" i="4" s="1"/>
  <c r="D516" i="4"/>
  <c r="D515" i="4"/>
  <c r="F515" i="4" s="1"/>
  <c r="F514" i="4"/>
  <c r="F513" i="4"/>
  <c r="F512" i="4"/>
  <c r="F511" i="4"/>
  <c r="F510" i="4"/>
  <c r="F509" i="4"/>
  <c r="F508" i="4"/>
  <c r="F507" i="4"/>
  <c r="E507" i="4"/>
  <c r="D507" i="4"/>
  <c r="D484" i="4" s="1"/>
  <c r="F484" i="4" s="1"/>
  <c r="F506" i="4"/>
  <c r="F505" i="4"/>
  <c r="F504" i="4"/>
  <c r="F503" i="4"/>
  <c r="E502" i="4"/>
  <c r="D502" i="4"/>
  <c r="F502" i="4" s="1"/>
  <c r="F501" i="4"/>
  <c r="F500" i="4"/>
  <c r="F499" i="4"/>
  <c r="F498" i="4"/>
  <c r="F497" i="4"/>
  <c r="F496" i="4"/>
  <c r="F495" i="4"/>
  <c r="E495" i="4"/>
  <c r="D495" i="4"/>
  <c r="F494" i="4"/>
  <c r="F493" i="4"/>
  <c r="F492" i="4"/>
  <c r="F491" i="4"/>
  <c r="F490" i="4"/>
  <c r="E490" i="4"/>
  <c r="E484" i="4" s="1"/>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E421" i="4"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21" i="4" s="1"/>
  <c r="E418" i="4"/>
  <c r="F418" i="4" s="1"/>
  <c r="D418" i="4"/>
  <c r="E417" i="4"/>
  <c r="D417" i="4"/>
  <c r="E416" i="4"/>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F268" i="4" s="1"/>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F240" i="4" s="1"/>
  <c r="D240" i="4"/>
  <c r="F239" i="4"/>
  <c r="F238" i="4"/>
  <c r="F237" i="4"/>
  <c r="E236" i="4"/>
  <c r="F236" i="4" s="1"/>
  <c r="D236" i="4"/>
  <c r="F235" i="4"/>
  <c r="F234" i="4"/>
  <c r="F233" i="4"/>
  <c r="F232" i="4"/>
  <c r="E231" i="4"/>
  <c r="F231" i="4" s="1"/>
  <c r="D231" i="4"/>
  <c r="F230" i="4"/>
  <c r="F229" i="4"/>
  <c r="F228" i="4"/>
  <c r="E228" i="4"/>
  <c r="D228" i="4"/>
  <c r="F227" i="4"/>
  <c r="F226" i="4"/>
  <c r="E225" i="4"/>
  <c r="D225" i="4"/>
  <c r="F225" i="4" s="1"/>
  <c r="D224" i="4"/>
  <c r="F223" i="4"/>
  <c r="F222" i="4"/>
  <c r="F221" i="4"/>
  <c r="F220" i="4"/>
  <c r="E219" i="4"/>
  <c r="E215" i="4" s="1"/>
  <c r="D211" i="1" s="1"/>
  <c r="D219" i="4"/>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E140" i="4"/>
  <c r="F140" i="4" s="1"/>
  <c r="D140" i="4"/>
  <c r="D139" i="4"/>
  <c r="F138" i="4"/>
  <c r="F137" i="4"/>
  <c r="F136" i="4"/>
  <c r="F135" i="4"/>
  <c r="E134" i="4"/>
  <c r="E133" i="4" s="1"/>
  <c r="D134" i="4"/>
  <c r="F134" i="4" s="1"/>
  <c r="F132" i="4"/>
  <c r="F131" i="4"/>
  <c r="F130" i="4"/>
  <c r="F129" i="4"/>
  <c r="E128" i="4"/>
  <c r="D128" i="4"/>
  <c r="F127" i="4"/>
  <c r="F126" i="4"/>
  <c r="E125" i="4"/>
  <c r="F125" i="4" s="1"/>
  <c r="D125" i="4"/>
  <c r="D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c r="F81" i="4"/>
  <c r="F80" i="4"/>
  <c r="F79" i="4"/>
  <c r="F78" i="4"/>
  <c r="E77" i="4"/>
  <c r="D77" i="4"/>
  <c r="F77" i="4" s="1"/>
  <c r="F76" i="4"/>
  <c r="F75" i="4"/>
  <c r="E74" i="4"/>
  <c r="D74" i="4"/>
  <c r="F73" i="4"/>
  <c r="F72" i="4"/>
  <c r="E71" i="4"/>
  <c r="D71" i="4"/>
  <c r="F71" i="4" s="1"/>
  <c r="F70" i="4"/>
  <c r="F69" i="4"/>
  <c r="F68" i="4"/>
  <c r="E68" i="4"/>
  <c r="D68" i="4"/>
  <c r="F67" i="4"/>
  <c r="F66" i="4"/>
  <c r="E65" i="4"/>
  <c r="F65" i="4" s="1"/>
  <c r="D65" i="4"/>
  <c r="F64" i="4"/>
  <c r="F63" i="4"/>
  <c r="E62" i="4"/>
  <c r="D58" i="1" s="1"/>
  <c r="D62" i="4"/>
  <c r="F61" i="4"/>
  <c r="F60" i="4"/>
  <c r="E59" i="4"/>
  <c r="D59" i="4"/>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7" i="1" s="1"/>
  <c r="C1576" i="1"/>
  <c r="H1576" i="1" s="1"/>
  <c r="G1575" i="1"/>
  <c r="C1575" i="1"/>
  <c r="H1575" i="1" s="1"/>
  <c r="C1574" i="1"/>
  <c r="H1573" i="1"/>
  <c r="G1573" i="1"/>
  <c r="C1573" i="1"/>
  <c r="H1572" i="1"/>
  <c r="G1572" i="1"/>
  <c r="C1572" i="1"/>
  <c r="C1571" i="1"/>
  <c r="H1571" i="1" s="1"/>
  <c r="G1570" i="1"/>
  <c r="C1570" i="1"/>
  <c r="H1570" i="1" s="1"/>
  <c r="C1569" i="1"/>
  <c r="H1569" i="1" s="1"/>
  <c r="H1568" i="1"/>
  <c r="G1568" i="1"/>
  <c r="C1568" i="1"/>
  <c r="H1567" i="1"/>
  <c r="C1567" i="1"/>
  <c r="G1567" i="1" s="1"/>
  <c r="C1566" i="1"/>
  <c r="H1566" i="1" s="1"/>
  <c r="G1565" i="1"/>
  <c r="C1565" i="1"/>
  <c r="H1565" i="1" s="1"/>
  <c r="H1564" i="1"/>
  <c r="G1564" i="1"/>
  <c r="C1564" i="1"/>
  <c r="C1563" i="1"/>
  <c r="H1563" i="1" s="1"/>
  <c r="C1562" i="1"/>
  <c r="H1562" i="1" s="1"/>
  <c r="C1561" i="1"/>
  <c r="H1561" i="1" s="1"/>
  <c r="C1560" i="1"/>
  <c r="G1560" i="1" s="1"/>
  <c r="H1559" i="1"/>
  <c r="C1559" i="1"/>
  <c r="G1559" i="1" s="1"/>
  <c r="C1558" i="1"/>
  <c r="H1558" i="1" s="1"/>
  <c r="H1557" i="1"/>
  <c r="G1557" i="1"/>
  <c r="C1557" i="1"/>
  <c r="H1556" i="1"/>
  <c r="G1556" i="1"/>
  <c r="C1556" i="1"/>
  <c r="H1555" i="1"/>
  <c r="G1555" i="1"/>
  <c r="C1555" i="1"/>
  <c r="G1554" i="1"/>
  <c r="C1554" i="1"/>
  <c r="H1554" i="1" s="1"/>
  <c r="H1553" i="1"/>
  <c r="G1553" i="1"/>
  <c r="C1553" i="1"/>
  <c r="H1552" i="1"/>
  <c r="G1552" i="1"/>
  <c r="C1552" i="1"/>
  <c r="G1551" i="1"/>
  <c r="C1551" i="1"/>
  <c r="H1551" i="1" s="1"/>
  <c r="C1550" i="1"/>
  <c r="H1550" i="1" s="1"/>
  <c r="H1549" i="1"/>
  <c r="G1549" i="1"/>
  <c r="C1549" i="1"/>
  <c r="H1548" i="1"/>
  <c r="G1548" i="1"/>
  <c r="C1548" i="1"/>
  <c r="C1547" i="1"/>
  <c r="G1547" i="1" s="1"/>
  <c r="G1546" i="1"/>
  <c r="C1546" i="1"/>
  <c r="H1546" i="1" s="1"/>
  <c r="H1545" i="1"/>
  <c r="G1545" i="1"/>
  <c r="C1545" i="1"/>
  <c r="H1544" i="1"/>
  <c r="G1544" i="1"/>
  <c r="C1544" i="1"/>
  <c r="H1543" i="1"/>
  <c r="G1543" i="1"/>
  <c r="C1543" i="1"/>
  <c r="G1542" i="1"/>
  <c r="C1542" i="1"/>
  <c r="H1542" i="1" s="1"/>
  <c r="H1541" i="1"/>
  <c r="G1541" i="1"/>
  <c r="C1541" i="1"/>
  <c r="H1540" i="1"/>
  <c r="G1540" i="1"/>
  <c r="C1540" i="1"/>
  <c r="C1539" i="1"/>
  <c r="H1539" i="1" s="1"/>
  <c r="C1538" i="1"/>
  <c r="H1537" i="1"/>
  <c r="G1537" i="1"/>
  <c r="C1537" i="1"/>
  <c r="H1536" i="1"/>
  <c r="G1536" i="1"/>
  <c r="C1536" i="1"/>
  <c r="C1535" i="1"/>
  <c r="G1534" i="1"/>
  <c r="C1534" i="1"/>
  <c r="H1534" i="1" s="1"/>
  <c r="H1533" i="1"/>
  <c r="G1533" i="1"/>
  <c r="C1533" i="1"/>
  <c r="H1532" i="1"/>
  <c r="G1532" i="1"/>
  <c r="C1532" i="1"/>
  <c r="C1531" i="1"/>
  <c r="H1531" i="1" s="1"/>
  <c r="C1530" i="1"/>
  <c r="H1530" i="1" s="1"/>
  <c r="H1529" i="1"/>
  <c r="G1529" i="1"/>
  <c r="C1529" i="1"/>
  <c r="H1528" i="1"/>
  <c r="G1528" i="1"/>
  <c r="C1528" i="1"/>
  <c r="G1527" i="1"/>
  <c r="C1527" i="1"/>
  <c r="H1527" i="1" s="1"/>
  <c r="C1526" i="1"/>
  <c r="H1525" i="1"/>
  <c r="G1525" i="1"/>
  <c r="C1525" i="1"/>
  <c r="H1523" i="1"/>
  <c r="C1523" i="1"/>
  <c r="G1523" i="1" s="1"/>
  <c r="C1522" i="1"/>
  <c r="H1522" i="1" s="1"/>
  <c r="H1521" i="1"/>
  <c r="G1521" i="1"/>
  <c r="C1521" i="1"/>
  <c r="H1520" i="1"/>
  <c r="G1520" i="1"/>
  <c r="C1520" i="1"/>
  <c r="H1519" i="1"/>
  <c r="G1519" i="1"/>
  <c r="C1519" i="1"/>
  <c r="H1516" i="1"/>
  <c r="G1516" i="1"/>
  <c r="C1516" i="1"/>
  <c r="C1515" i="1"/>
  <c r="G1515" i="1" s="1"/>
  <c r="G1514" i="1"/>
  <c r="C1514" i="1"/>
  <c r="H1514" i="1" s="1"/>
  <c r="H1513" i="1"/>
  <c r="G1513" i="1"/>
  <c r="C1513" i="1"/>
  <c r="H1512" i="1"/>
  <c r="G1512" i="1"/>
  <c r="C1512" i="1"/>
  <c r="C1511" i="1"/>
  <c r="H1511" i="1" s="1"/>
  <c r="C1510" i="1"/>
  <c r="H1510" i="1" s="1"/>
  <c r="C1509" i="1"/>
  <c r="H1509" i="1" s="1"/>
  <c r="H1508" i="1"/>
  <c r="G1508" i="1"/>
  <c r="C1508" i="1"/>
  <c r="C1507" i="1"/>
  <c r="H1507" i="1" s="1"/>
  <c r="C1506" i="1"/>
  <c r="C1505" i="1"/>
  <c r="H1505" i="1" s="1"/>
  <c r="C1504" i="1"/>
  <c r="H1504" i="1" s="1"/>
  <c r="C1503" i="1"/>
  <c r="C1502" i="1"/>
  <c r="H1502" i="1" s="1"/>
  <c r="H1500" i="1"/>
  <c r="G1500" i="1"/>
  <c r="C1500" i="1"/>
  <c r="C1498" i="1"/>
  <c r="H1498" i="1" s="1"/>
  <c r="C1497" i="1"/>
  <c r="H1497" i="1" s="1"/>
  <c r="H1496" i="1"/>
  <c r="G1496" i="1"/>
  <c r="C1496" i="1"/>
  <c r="G1495" i="1"/>
  <c r="C1495" i="1"/>
  <c r="H1495" i="1" s="1"/>
  <c r="C1494" i="1"/>
  <c r="C1493" i="1"/>
  <c r="H1493" i="1" s="1"/>
  <c r="C1492" i="1"/>
  <c r="H1492" i="1" s="1"/>
  <c r="C1491" i="1"/>
  <c r="H1491" i="1" s="1"/>
  <c r="C1490" i="1"/>
  <c r="H1490" i="1" s="1"/>
  <c r="C1489" i="1"/>
  <c r="H1489" i="1" s="1"/>
  <c r="H1488" i="1"/>
  <c r="G1488" i="1"/>
  <c r="C1488" i="1"/>
  <c r="H1487" i="1"/>
  <c r="C1487" i="1"/>
  <c r="G1487" i="1" s="1"/>
  <c r="G1486" i="1"/>
  <c r="C1486" i="1"/>
  <c r="H1486" i="1" s="1"/>
  <c r="C1485" i="1"/>
  <c r="H1485" i="1" s="1"/>
  <c r="C1484" i="1"/>
  <c r="H1484" i="1" s="1"/>
  <c r="C1483" i="1"/>
  <c r="H1483" i="1" s="1"/>
  <c r="C1482" i="1"/>
  <c r="H1482" i="1" s="1"/>
  <c r="G1480" i="1"/>
  <c r="C1480" i="1"/>
  <c r="H1480" i="1" s="1"/>
  <c r="J1479" i="1"/>
  <c r="D1479" i="1"/>
  <c r="C1479" i="1"/>
  <c r="J1478" i="1"/>
  <c r="I1478" i="1"/>
  <c r="H1478" i="1"/>
  <c r="G1478" i="1"/>
  <c r="D1478" i="1"/>
  <c r="C1478" i="1"/>
  <c r="I1477" i="1"/>
  <c r="H1477" i="1"/>
  <c r="D1477" i="1"/>
  <c r="C1477" i="1"/>
  <c r="G1477" i="1" s="1"/>
  <c r="J1476" i="1"/>
  <c r="I1476" i="1"/>
  <c r="H1476" i="1"/>
  <c r="G1476" i="1"/>
  <c r="D1476" i="1"/>
  <c r="C1476" i="1"/>
  <c r="D1475" i="1"/>
  <c r="G1475" i="1" s="1"/>
  <c r="C1475" i="1"/>
  <c r="J1474" i="1"/>
  <c r="I1474" i="1"/>
  <c r="H1474" i="1"/>
  <c r="G1474" i="1"/>
  <c r="D1474" i="1"/>
  <c r="C1474" i="1"/>
  <c r="D1473" i="1"/>
  <c r="C1473" i="1"/>
  <c r="J1472" i="1"/>
  <c r="I1472" i="1"/>
  <c r="H1472" i="1"/>
  <c r="G1472" i="1"/>
  <c r="D1472" i="1"/>
  <c r="C1472" i="1"/>
  <c r="H1471" i="1"/>
  <c r="G1471" i="1"/>
  <c r="D1471" i="1"/>
  <c r="J1471" i="1" s="1"/>
  <c r="C1471" i="1"/>
  <c r="D1470" i="1"/>
  <c r="H1470" i="1" s="1"/>
  <c r="C1470" i="1"/>
  <c r="H1469" i="1"/>
  <c r="G1469" i="1"/>
  <c r="D1469" i="1"/>
  <c r="C1469" i="1"/>
  <c r="D1468" i="1"/>
  <c r="C1468" i="1"/>
  <c r="J1467" i="1"/>
  <c r="H1467" i="1"/>
  <c r="D1467" i="1"/>
  <c r="G1467" i="1" s="1"/>
  <c r="I1467" i="1" s="1"/>
  <c r="C1467" i="1"/>
  <c r="D1466" i="1"/>
  <c r="C1466" i="1"/>
  <c r="J1465" i="1"/>
  <c r="I1465" i="1"/>
  <c r="H1465" i="1"/>
  <c r="G1465" i="1"/>
  <c r="D1465" i="1"/>
  <c r="C1465" i="1"/>
  <c r="H1464" i="1"/>
  <c r="D1464" i="1"/>
  <c r="C1464" i="1"/>
  <c r="D1463" i="1"/>
  <c r="J1463" i="1" s="1"/>
  <c r="C1463" i="1"/>
  <c r="D1462" i="1"/>
  <c r="J1462" i="1" s="1"/>
  <c r="C1462" i="1"/>
  <c r="D1461" i="1"/>
  <c r="H1461" i="1" s="1"/>
  <c r="C1461" i="1"/>
  <c r="H1460" i="1"/>
  <c r="G1460" i="1"/>
  <c r="I1460" i="1" s="1"/>
  <c r="D1460" i="1"/>
  <c r="C1460" i="1"/>
  <c r="J1460" i="1" s="1"/>
  <c r="J1459" i="1"/>
  <c r="H1459" i="1"/>
  <c r="G1459" i="1"/>
  <c r="I1459" i="1" s="1"/>
  <c r="D1459" i="1"/>
  <c r="C1459" i="1"/>
  <c r="D1458" i="1"/>
  <c r="C1458" i="1"/>
  <c r="J1457" i="1"/>
  <c r="I1457" i="1"/>
  <c r="H1457" i="1"/>
  <c r="G1457" i="1"/>
  <c r="D1457" i="1"/>
  <c r="C1457" i="1"/>
  <c r="D1456" i="1"/>
  <c r="C1456" i="1"/>
  <c r="J1455" i="1"/>
  <c r="G1455" i="1"/>
  <c r="D1455" i="1"/>
  <c r="C1455" i="1"/>
  <c r="H1455" i="1" s="1"/>
  <c r="D1454" i="1"/>
  <c r="C1454" i="1"/>
  <c r="C1453" i="1"/>
  <c r="J1452" i="1"/>
  <c r="I1452" i="1"/>
  <c r="H1452" i="1"/>
  <c r="G1452" i="1"/>
  <c r="D1452" i="1"/>
  <c r="C1452" i="1"/>
  <c r="D1451" i="1"/>
  <c r="C1451" i="1"/>
  <c r="J1450" i="1"/>
  <c r="I1450" i="1"/>
  <c r="H1450" i="1"/>
  <c r="G1450" i="1"/>
  <c r="D1450" i="1"/>
  <c r="C1450" i="1"/>
  <c r="H1449" i="1"/>
  <c r="D1449" i="1"/>
  <c r="C1449" i="1"/>
  <c r="J1448" i="1"/>
  <c r="I1448" i="1"/>
  <c r="H1448" i="1"/>
  <c r="G1448" i="1"/>
  <c r="D1448" i="1"/>
  <c r="C1448" i="1"/>
  <c r="D1447" i="1"/>
  <c r="J1447" i="1" s="1"/>
  <c r="C1447" i="1"/>
  <c r="J1446" i="1"/>
  <c r="I1446" i="1"/>
  <c r="H1446" i="1"/>
  <c r="G1446" i="1"/>
  <c r="D1446" i="1"/>
  <c r="C1446" i="1"/>
  <c r="D1445" i="1"/>
  <c r="C1445" i="1"/>
  <c r="J1445" i="1" s="1"/>
  <c r="J1444" i="1"/>
  <c r="H1444" i="1"/>
  <c r="D1444" i="1"/>
  <c r="G1444" i="1" s="1"/>
  <c r="I1444" i="1" s="1"/>
  <c r="C1444" i="1"/>
  <c r="H1443" i="1"/>
  <c r="D1443" i="1"/>
  <c r="C1443" i="1"/>
  <c r="J1443" i="1" s="1"/>
  <c r="J1442" i="1"/>
  <c r="I1442" i="1"/>
  <c r="H1442" i="1"/>
  <c r="D1442" i="1"/>
  <c r="G1442" i="1" s="1"/>
  <c r="C1442" i="1"/>
  <c r="H1441" i="1"/>
  <c r="G1441" i="1"/>
  <c r="I1441" i="1" s="1"/>
  <c r="D1441" i="1"/>
  <c r="C1441" i="1"/>
  <c r="J1441" i="1" s="1"/>
  <c r="J1440" i="1"/>
  <c r="H1440" i="1"/>
  <c r="D1440" i="1"/>
  <c r="G1440" i="1" s="1"/>
  <c r="I1440" i="1" s="1"/>
  <c r="C1440" i="1"/>
  <c r="D1439" i="1"/>
  <c r="C1439" i="1"/>
  <c r="J1439" i="1" s="1"/>
  <c r="D1438" i="1"/>
  <c r="C1438" i="1"/>
  <c r="H1438" i="1" s="1"/>
  <c r="D1437" i="1"/>
  <c r="D1434" i="1"/>
  <c r="C1434" i="1"/>
  <c r="D1433" i="1"/>
  <c r="C1433" i="1"/>
  <c r="H1433" i="1" s="1"/>
  <c r="D1432" i="1"/>
  <c r="H1432" i="1" s="1"/>
  <c r="C1432" i="1"/>
  <c r="D1431" i="1"/>
  <c r="C1431" i="1"/>
  <c r="D1430" i="1"/>
  <c r="G1430" i="1" s="1"/>
  <c r="C1430" i="1"/>
  <c r="D1429" i="1"/>
  <c r="H1429" i="1" s="1"/>
  <c r="C1429" i="1"/>
  <c r="D1428" i="1"/>
  <c r="C1428" i="1"/>
  <c r="H1427" i="1"/>
  <c r="G1427" i="1"/>
  <c r="D1427" i="1"/>
  <c r="C1427" i="1"/>
  <c r="D1426" i="1"/>
  <c r="H1426" i="1" s="1"/>
  <c r="C1426" i="1"/>
  <c r="D1425" i="1"/>
  <c r="C1425" i="1"/>
  <c r="D1424" i="1"/>
  <c r="C1424" i="1"/>
  <c r="G1424" i="1" s="1"/>
  <c r="C1423" i="1"/>
  <c r="D1422" i="1"/>
  <c r="C1422" i="1"/>
  <c r="G1421" i="1"/>
  <c r="D1421" i="1"/>
  <c r="C1421" i="1"/>
  <c r="H1421" i="1" s="1"/>
  <c r="H1420" i="1"/>
  <c r="G1420" i="1"/>
  <c r="D1420" i="1"/>
  <c r="C1420" i="1"/>
  <c r="D1419" i="1"/>
  <c r="C1419" i="1"/>
  <c r="D1418" i="1"/>
  <c r="C1418" i="1"/>
  <c r="D1417" i="1"/>
  <c r="G1417" i="1" s="1"/>
  <c r="C1417" i="1"/>
  <c r="D1416" i="1"/>
  <c r="C1416" i="1"/>
  <c r="D1415" i="1"/>
  <c r="C1415" i="1"/>
  <c r="H1415" i="1" s="1"/>
  <c r="G1414" i="1"/>
  <c r="D1414" i="1"/>
  <c r="H1414" i="1" s="1"/>
  <c r="C1414" i="1"/>
  <c r="D1413" i="1"/>
  <c r="C1413" i="1"/>
  <c r="H1412" i="1"/>
  <c r="G1412" i="1"/>
  <c r="D1412" i="1"/>
  <c r="C1412" i="1"/>
  <c r="H1411" i="1"/>
  <c r="G1411" i="1"/>
  <c r="D1411" i="1"/>
  <c r="C1411" i="1"/>
  <c r="D1410" i="1"/>
  <c r="C1410" i="1"/>
  <c r="C1409" i="1"/>
  <c r="D1407" i="1"/>
  <c r="C1407" i="1"/>
  <c r="G1406" i="1"/>
  <c r="D1406" i="1"/>
  <c r="C1406" i="1"/>
  <c r="H1406" i="1" s="1"/>
  <c r="D1405" i="1"/>
  <c r="H1405" i="1" s="1"/>
  <c r="C1405" i="1"/>
  <c r="D1404" i="1"/>
  <c r="C1404" i="1"/>
  <c r="D1403" i="1"/>
  <c r="C1403" i="1"/>
  <c r="D1402" i="1"/>
  <c r="G1402" i="1" s="1"/>
  <c r="C1402" i="1"/>
  <c r="C1401" i="1"/>
  <c r="D1400" i="1"/>
  <c r="C1400" i="1"/>
  <c r="D1399" i="1"/>
  <c r="H1399" i="1" s="1"/>
  <c r="C1399" i="1"/>
  <c r="D1398" i="1"/>
  <c r="C1398" i="1"/>
  <c r="H1397" i="1"/>
  <c r="G1397" i="1"/>
  <c r="D1397" i="1"/>
  <c r="C1397" i="1"/>
  <c r="H1396" i="1"/>
  <c r="G1396" i="1"/>
  <c r="D1396" i="1"/>
  <c r="C1396" i="1"/>
  <c r="D1395" i="1"/>
  <c r="C1395" i="1"/>
  <c r="H1394" i="1"/>
  <c r="G1394" i="1"/>
  <c r="D1394" i="1"/>
  <c r="C1394" i="1"/>
  <c r="D1393" i="1"/>
  <c r="H1393" i="1" s="1"/>
  <c r="C1393" i="1"/>
  <c r="D1392" i="1"/>
  <c r="C1392" i="1"/>
  <c r="D1391" i="1"/>
  <c r="C1391" i="1"/>
  <c r="G1390" i="1"/>
  <c r="D1390" i="1"/>
  <c r="H1390" i="1" s="1"/>
  <c r="C1390" i="1"/>
  <c r="D1389" i="1"/>
  <c r="C1389" i="1"/>
  <c r="D1388" i="1"/>
  <c r="G1388" i="1" s="1"/>
  <c r="C1388" i="1"/>
  <c r="H1387" i="1"/>
  <c r="G1387" i="1"/>
  <c r="D1387" i="1"/>
  <c r="C1387" i="1"/>
  <c r="D1386" i="1"/>
  <c r="C1386" i="1"/>
  <c r="D1385" i="1"/>
  <c r="C1385" i="1"/>
  <c r="D1384" i="1"/>
  <c r="G1384" i="1" s="1"/>
  <c r="C1384" i="1"/>
  <c r="D1382" i="1"/>
  <c r="C1382" i="1"/>
  <c r="H1382" i="1" s="1"/>
  <c r="G1381" i="1"/>
  <c r="D1381" i="1"/>
  <c r="H1381" i="1" s="1"/>
  <c r="C1381" i="1"/>
  <c r="D1380" i="1"/>
  <c r="C1380" i="1"/>
  <c r="H1379" i="1"/>
  <c r="G1379" i="1"/>
  <c r="D1379" i="1"/>
  <c r="C1379" i="1"/>
  <c r="D1378" i="1"/>
  <c r="H1378" i="1" s="1"/>
  <c r="C1378" i="1"/>
  <c r="D1377" i="1"/>
  <c r="C1377" i="1"/>
  <c r="D1376" i="1"/>
  <c r="G1376" i="1" s="1"/>
  <c r="C1376" i="1"/>
  <c r="D1375" i="1"/>
  <c r="H1375" i="1" s="1"/>
  <c r="C1375" i="1"/>
  <c r="D1374" i="1"/>
  <c r="C1374" i="1"/>
  <c r="D1373" i="1"/>
  <c r="H1373" i="1" s="1"/>
  <c r="C1373" i="1"/>
  <c r="H1372" i="1"/>
  <c r="G1372" i="1"/>
  <c r="D1372" i="1"/>
  <c r="C1372" i="1"/>
  <c r="D1371" i="1"/>
  <c r="C1371" i="1"/>
  <c r="D1370" i="1"/>
  <c r="G1370" i="1" s="1"/>
  <c r="C1370" i="1"/>
  <c r="D1369" i="1"/>
  <c r="H1369" i="1" s="1"/>
  <c r="C1369" i="1"/>
  <c r="D1368" i="1"/>
  <c r="C1368" i="1"/>
  <c r="D1367" i="1"/>
  <c r="C1367" i="1"/>
  <c r="G1367" i="1" s="1"/>
  <c r="D1366" i="1"/>
  <c r="G1366" i="1" s="1"/>
  <c r="C1366" i="1"/>
  <c r="D1365" i="1"/>
  <c r="C1365" i="1"/>
  <c r="D1364" i="1"/>
  <c r="C1364" i="1"/>
  <c r="H1364" i="1" s="1"/>
  <c r="G1363" i="1"/>
  <c r="D1363" i="1"/>
  <c r="H1363" i="1" s="1"/>
  <c r="C1363" i="1"/>
  <c r="D1362" i="1"/>
  <c r="C1362" i="1"/>
  <c r="D1361" i="1"/>
  <c r="H1361" i="1" s="1"/>
  <c r="C1361" i="1"/>
  <c r="D1360" i="1"/>
  <c r="H1360" i="1" s="1"/>
  <c r="C1360" i="1"/>
  <c r="D1359" i="1"/>
  <c r="C1359" i="1"/>
  <c r="H1358" i="1"/>
  <c r="D1358" i="1"/>
  <c r="G1358" i="1" s="1"/>
  <c r="C1358" i="1"/>
  <c r="D1357" i="1"/>
  <c r="C1357" i="1"/>
  <c r="D1356" i="1"/>
  <c r="C1356" i="1"/>
  <c r="C1355" i="1"/>
  <c r="G1355" i="1" s="1"/>
  <c r="H1354" i="1"/>
  <c r="D1354" i="1"/>
  <c r="G1354" i="1" s="1"/>
  <c r="C1354" i="1"/>
  <c r="D1353" i="1"/>
  <c r="C1353" i="1"/>
  <c r="D1352" i="1"/>
  <c r="C1352" i="1"/>
  <c r="G1351" i="1"/>
  <c r="D1351" i="1"/>
  <c r="H1351" i="1" s="1"/>
  <c r="C1351" i="1"/>
  <c r="D1350" i="1"/>
  <c r="C1350" i="1"/>
  <c r="D1349" i="1"/>
  <c r="G1349" i="1" s="1"/>
  <c r="C1349" i="1"/>
  <c r="H1349" i="1" s="1"/>
  <c r="D1348" i="1"/>
  <c r="D1347" i="1"/>
  <c r="C1347" i="1"/>
  <c r="H1346" i="1"/>
  <c r="G1346" i="1"/>
  <c r="D1346" i="1"/>
  <c r="C1346" i="1"/>
  <c r="H1345" i="1"/>
  <c r="G1345" i="1"/>
  <c r="D1345" i="1"/>
  <c r="C1345" i="1"/>
  <c r="D1344" i="1"/>
  <c r="C1344" i="1"/>
  <c r="H1343" i="1"/>
  <c r="G1343" i="1"/>
  <c r="D1343" i="1"/>
  <c r="C1343" i="1"/>
  <c r="D1342" i="1"/>
  <c r="C1342" i="1"/>
  <c r="D1341" i="1"/>
  <c r="C1341" i="1"/>
  <c r="D1340" i="1"/>
  <c r="C1340" i="1"/>
  <c r="G1340" i="1" s="1"/>
  <c r="H1339" i="1"/>
  <c r="G1339" i="1"/>
  <c r="D1339" i="1"/>
  <c r="C1339" i="1"/>
  <c r="D1338" i="1"/>
  <c r="C1338" i="1"/>
  <c r="G1337" i="1"/>
  <c r="D1337" i="1"/>
  <c r="C1337" i="1"/>
  <c r="H1336" i="1"/>
  <c r="G1336" i="1"/>
  <c r="D1336" i="1"/>
  <c r="C1336" i="1"/>
  <c r="D1335" i="1"/>
  <c r="C1335" i="1"/>
  <c r="H1334" i="1"/>
  <c r="D1334" i="1"/>
  <c r="C1334" i="1"/>
  <c r="G1334" i="1" s="1"/>
  <c r="H1333" i="1"/>
  <c r="D1333" i="1"/>
  <c r="G1333" i="1" s="1"/>
  <c r="C1333" i="1"/>
  <c r="D1332" i="1"/>
  <c r="C1332" i="1"/>
  <c r="D1331" i="1"/>
  <c r="C1331" i="1"/>
  <c r="H1331" i="1" s="1"/>
  <c r="D1330" i="1"/>
  <c r="H1328" i="1"/>
  <c r="G1328" i="1"/>
  <c r="D1328" i="1"/>
  <c r="C1328" i="1"/>
  <c r="D1327" i="1"/>
  <c r="C1327" i="1"/>
  <c r="D1326" i="1"/>
  <c r="C1326" i="1"/>
  <c r="G1325" i="1"/>
  <c r="D1325" i="1"/>
  <c r="C1325" i="1"/>
  <c r="H1325" i="1" s="1"/>
  <c r="H1324" i="1"/>
  <c r="D1324" i="1"/>
  <c r="G1324" i="1" s="1"/>
  <c r="C1324" i="1"/>
  <c r="D1323" i="1"/>
  <c r="C1323" i="1"/>
  <c r="D1322" i="1"/>
  <c r="C1322" i="1"/>
  <c r="H1321" i="1"/>
  <c r="G1321" i="1"/>
  <c r="D1321" i="1"/>
  <c r="C1321" i="1"/>
  <c r="H1320" i="1"/>
  <c r="D1320" i="1"/>
  <c r="C1320" i="1"/>
  <c r="G1320" i="1" s="1"/>
  <c r="G1319" i="1"/>
  <c r="D1319" i="1"/>
  <c r="C1319" i="1"/>
  <c r="H1319" i="1" s="1"/>
  <c r="D1318" i="1"/>
  <c r="G1318" i="1" s="1"/>
  <c r="C1318" i="1"/>
  <c r="D1317" i="1"/>
  <c r="C1317" i="1"/>
  <c r="G1317" i="1" s="1"/>
  <c r="H1316" i="1"/>
  <c r="G1316" i="1"/>
  <c r="D1316" i="1"/>
  <c r="C1316" i="1"/>
  <c r="H1315" i="1"/>
  <c r="G1315" i="1"/>
  <c r="D1315" i="1"/>
  <c r="C1315" i="1"/>
  <c r="D1314" i="1"/>
  <c r="C1314" i="1"/>
  <c r="D1313" i="1"/>
  <c r="C1313" i="1"/>
  <c r="D1312" i="1"/>
  <c r="H1312" i="1" s="1"/>
  <c r="C1312" i="1"/>
  <c r="H1311" i="1"/>
  <c r="D1311" i="1"/>
  <c r="C1311" i="1"/>
  <c r="G1311" i="1" s="1"/>
  <c r="D1310" i="1"/>
  <c r="C1310" i="1"/>
  <c r="G1310" i="1" s="1"/>
  <c r="H1309" i="1"/>
  <c r="D1309" i="1"/>
  <c r="G1309" i="1" s="1"/>
  <c r="C1309" i="1"/>
  <c r="H1308" i="1"/>
  <c r="D1308" i="1"/>
  <c r="C1308" i="1"/>
  <c r="G1308" i="1" s="1"/>
  <c r="G1307" i="1"/>
  <c r="D1307" i="1"/>
  <c r="C1307" i="1"/>
  <c r="H1307" i="1" s="1"/>
  <c r="H1306" i="1"/>
  <c r="G1306" i="1"/>
  <c r="D1306" i="1"/>
  <c r="C1306" i="1"/>
  <c r="D1305" i="1"/>
  <c r="C1305" i="1"/>
  <c r="D1304" i="1"/>
  <c r="C1304" i="1"/>
  <c r="H1304" i="1" s="1"/>
  <c r="D1303" i="1"/>
  <c r="C1303" i="1"/>
  <c r="H1302" i="1"/>
  <c r="D1302" i="1"/>
  <c r="C1302" i="1"/>
  <c r="G1302" i="1" s="1"/>
  <c r="D1301" i="1"/>
  <c r="C1301" i="1"/>
  <c r="D1300" i="1"/>
  <c r="C1300" i="1"/>
  <c r="C1299" i="1"/>
  <c r="H1298" i="1"/>
  <c r="G1298" i="1"/>
  <c r="D1298" i="1"/>
  <c r="C1298" i="1"/>
  <c r="H1297" i="1"/>
  <c r="G1297" i="1"/>
  <c r="D1297" i="1"/>
  <c r="C1297" i="1"/>
  <c r="H1296" i="1"/>
  <c r="D1296" i="1"/>
  <c r="C1296" i="1"/>
  <c r="G1296" i="1" s="1"/>
  <c r="H1295" i="1"/>
  <c r="G1295" i="1"/>
  <c r="D1295" i="1"/>
  <c r="C1295" i="1"/>
  <c r="H1294" i="1"/>
  <c r="G1294" i="1"/>
  <c r="D1294" i="1"/>
  <c r="C1294" i="1"/>
  <c r="D1293" i="1"/>
  <c r="C1293" i="1"/>
  <c r="H1292" i="1"/>
  <c r="G1292" i="1"/>
  <c r="D1292" i="1"/>
  <c r="C1292" i="1"/>
  <c r="H1291" i="1"/>
  <c r="G1291" i="1"/>
  <c r="D1291" i="1"/>
  <c r="C1291" i="1"/>
  <c r="D1290" i="1"/>
  <c r="C1290" i="1"/>
  <c r="H1289" i="1"/>
  <c r="G1289" i="1"/>
  <c r="D1289" i="1"/>
  <c r="C1289" i="1"/>
  <c r="H1288" i="1"/>
  <c r="G1288" i="1"/>
  <c r="D1288" i="1"/>
  <c r="C1288" i="1"/>
  <c r="D1287" i="1"/>
  <c r="C1287" i="1"/>
  <c r="G1287" i="1" s="1"/>
  <c r="H1286" i="1"/>
  <c r="G1286" i="1"/>
  <c r="D1286" i="1"/>
  <c r="C1286" i="1"/>
  <c r="H1285" i="1"/>
  <c r="G1285" i="1"/>
  <c r="D1285" i="1"/>
  <c r="C1285" i="1"/>
  <c r="H1284" i="1"/>
  <c r="D1284" i="1"/>
  <c r="C1284" i="1"/>
  <c r="G1284" i="1" s="1"/>
  <c r="H1283" i="1"/>
  <c r="G1283" i="1"/>
  <c r="D1283" i="1"/>
  <c r="C1283" i="1"/>
  <c r="H1282" i="1"/>
  <c r="G1282" i="1"/>
  <c r="D1282" i="1"/>
  <c r="C1282" i="1"/>
  <c r="D1281" i="1"/>
  <c r="C1281" i="1"/>
  <c r="G1281" i="1" s="1"/>
  <c r="H1280" i="1"/>
  <c r="G1280" i="1"/>
  <c r="D1280" i="1"/>
  <c r="C1280" i="1"/>
  <c r="H1279" i="1"/>
  <c r="G1279" i="1"/>
  <c r="D1279" i="1"/>
  <c r="C1279" i="1"/>
  <c r="D1278" i="1"/>
  <c r="C1278" i="1"/>
  <c r="G1278" i="1" s="1"/>
  <c r="H1277" i="1"/>
  <c r="G1277" i="1"/>
  <c r="D1277" i="1"/>
  <c r="C1277" i="1"/>
  <c r="D1276" i="1"/>
  <c r="H1276" i="1" s="1"/>
  <c r="C1276" i="1"/>
  <c r="D1275" i="1"/>
  <c r="C1275" i="1"/>
  <c r="H1274" i="1"/>
  <c r="D1274" i="1"/>
  <c r="G1274" i="1" s="1"/>
  <c r="C1274" i="1"/>
  <c r="D1273" i="1"/>
  <c r="H1273" i="1" s="1"/>
  <c r="C1273" i="1"/>
  <c r="H1272" i="1"/>
  <c r="D1272" i="1"/>
  <c r="C1272" i="1"/>
  <c r="G1272" i="1" s="1"/>
  <c r="H1271" i="1"/>
  <c r="G1271" i="1"/>
  <c r="D1271" i="1"/>
  <c r="C1271" i="1"/>
  <c r="H1270" i="1"/>
  <c r="G1270" i="1"/>
  <c r="D1270" i="1"/>
  <c r="C1270" i="1"/>
  <c r="D1269" i="1"/>
  <c r="C1269" i="1"/>
  <c r="G1269" i="1" s="1"/>
  <c r="H1268" i="1"/>
  <c r="G1268" i="1"/>
  <c r="D1268" i="1"/>
  <c r="C1268" i="1"/>
  <c r="H1267" i="1"/>
  <c r="G1267" i="1"/>
  <c r="D1267" i="1"/>
  <c r="C1267" i="1"/>
  <c r="D1266" i="1"/>
  <c r="C1266" i="1"/>
  <c r="D1265" i="1"/>
  <c r="C1265" i="1"/>
  <c r="H1265" i="1" s="1"/>
  <c r="D1264" i="1"/>
  <c r="C1264" i="1"/>
  <c r="G1264" i="1" s="1"/>
  <c r="D1263" i="1"/>
  <c r="C1263" i="1"/>
  <c r="G1263" i="1" s="1"/>
  <c r="H1262" i="1"/>
  <c r="G1262" i="1"/>
  <c r="D1262" i="1"/>
  <c r="C1262" i="1"/>
  <c r="D1261" i="1"/>
  <c r="C1261" i="1"/>
  <c r="G1261" i="1" s="1"/>
  <c r="D1260" i="1"/>
  <c r="C1260" i="1"/>
  <c r="H1259" i="1"/>
  <c r="G1259" i="1"/>
  <c r="D1259" i="1"/>
  <c r="C1259" i="1"/>
  <c r="D1258" i="1"/>
  <c r="C1258" i="1"/>
  <c r="G1258" i="1" s="1"/>
  <c r="H1257" i="1"/>
  <c r="D1257" i="1"/>
  <c r="C1257" i="1"/>
  <c r="G1257" i="1" s="1"/>
  <c r="H1256" i="1"/>
  <c r="G1256" i="1"/>
  <c r="D1256" i="1"/>
  <c r="C1256" i="1"/>
  <c r="D1255" i="1"/>
  <c r="C1255" i="1"/>
  <c r="G1255" i="1" s="1"/>
  <c r="D1254" i="1"/>
  <c r="C1254" i="1"/>
  <c r="G1254" i="1" s="1"/>
  <c r="H1253" i="1"/>
  <c r="G1253" i="1"/>
  <c r="D1253" i="1"/>
  <c r="C1253" i="1"/>
  <c r="H1252" i="1"/>
  <c r="D1252" i="1"/>
  <c r="C1252" i="1"/>
  <c r="G1252" i="1" s="1"/>
  <c r="H1251" i="1"/>
  <c r="D1251" i="1"/>
  <c r="C1251" i="1"/>
  <c r="H1250" i="1"/>
  <c r="G1250" i="1"/>
  <c r="D1250" i="1"/>
  <c r="C1250" i="1"/>
  <c r="D1249" i="1"/>
  <c r="C1249" i="1"/>
  <c r="D1248" i="1"/>
  <c r="C1248" i="1"/>
  <c r="H1247" i="1"/>
  <c r="D1247" i="1"/>
  <c r="G1247" i="1" s="1"/>
  <c r="C1247" i="1"/>
  <c r="D1246" i="1"/>
  <c r="C1246" i="1"/>
  <c r="G1246" i="1" s="1"/>
  <c r="H1245" i="1"/>
  <c r="D1245" i="1"/>
  <c r="C1245" i="1"/>
  <c r="D1244" i="1"/>
  <c r="H1244" i="1" s="1"/>
  <c r="C1244" i="1"/>
  <c r="D1243" i="1"/>
  <c r="C1243" i="1"/>
  <c r="G1243" i="1" s="1"/>
  <c r="D1242" i="1"/>
  <c r="C1242" i="1"/>
  <c r="D1241" i="1"/>
  <c r="C1241" i="1"/>
  <c r="D1240" i="1"/>
  <c r="C1240" i="1"/>
  <c r="H1239" i="1"/>
  <c r="D1239" i="1"/>
  <c r="C1239" i="1"/>
  <c r="G1239" i="1" s="1"/>
  <c r="H1238" i="1"/>
  <c r="G1238" i="1"/>
  <c r="D1238" i="1"/>
  <c r="C1238" i="1"/>
  <c r="D1237" i="1"/>
  <c r="C1237" i="1"/>
  <c r="D1236" i="1"/>
  <c r="C1236" i="1"/>
  <c r="D1235" i="1"/>
  <c r="H1235" i="1" s="1"/>
  <c r="C1235" i="1"/>
  <c r="H1234" i="1"/>
  <c r="D1234" i="1"/>
  <c r="C1234" i="1"/>
  <c r="G1234" i="1" s="1"/>
  <c r="D1233" i="1"/>
  <c r="H1233" i="1" s="1"/>
  <c r="C1233" i="1"/>
  <c r="D1232" i="1"/>
  <c r="H1232" i="1" s="1"/>
  <c r="C1232" i="1"/>
  <c r="D1231" i="1"/>
  <c r="C1231" i="1"/>
  <c r="D1230" i="1"/>
  <c r="C1230" i="1"/>
  <c r="D1229" i="1"/>
  <c r="C1229" i="1"/>
  <c r="D1228" i="1"/>
  <c r="C1228" i="1"/>
  <c r="G1228" i="1" s="1"/>
  <c r="D1227" i="1"/>
  <c r="H1226" i="1"/>
  <c r="G1226" i="1"/>
  <c r="D1226" i="1"/>
  <c r="C1226" i="1"/>
  <c r="D1225" i="1"/>
  <c r="C1225" i="1"/>
  <c r="G1225" i="1" s="1"/>
  <c r="D1224" i="1"/>
  <c r="C1224" i="1"/>
  <c r="C1223" i="1"/>
  <c r="H1221" i="1"/>
  <c r="D1221" i="1"/>
  <c r="C1221" i="1"/>
  <c r="H1220" i="1"/>
  <c r="G1220" i="1"/>
  <c r="D1220" i="1"/>
  <c r="C1220" i="1"/>
  <c r="D1219" i="1"/>
  <c r="C1219" i="1"/>
  <c r="G1219" i="1" s="1"/>
  <c r="D1218" i="1"/>
  <c r="C1218" i="1"/>
  <c r="H1217" i="1"/>
  <c r="D1217" i="1"/>
  <c r="G1217" i="1" s="1"/>
  <c r="C1217" i="1"/>
  <c r="C1216" i="1"/>
  <c r="H1213" i="1"/>
  <c r="G1213" i="1"/>
  <c r="D1213" i="1"/>
  <c r="C1213" i="1"/>
  <c r="D1212" i="1"/>
  <c r="C1212" i="1"/>
  <c r="H1211" i="1"/>
  <c r="G1211" i="1"/>
  <c r="D1211" i="1"/>
  <c r="C1211" i="1"/>
  <c r="D1210" i="1"/>
  <c r="C1210" i="1"/>
  <c r="D1209" i="1"/>
  <c r="C1209" i="1"/>
  <c r="H1208" i="1"/>
  <c r="G1208" i="1"/>
  <c r="D1208" i="1"/>
  <c r="C1208" i="1"/>
  <c r="D1207" i="1"/>
  <c r="C1207" i="1"/>
  <c r="H1206" i="1"/>
  <c r="D1206" i="1"/>
  <c r="C1206" i="1"/>
  <c r="H1205" i="1"/>
  <c r="G1205" i="1"/>
  <c r="D1205" i="1"/>
  <c r="C1205" i="1"/>
  <c r="H1204" i="1"/>
  <c r="D1204" i="1"/>
  <c r="C1204" i="1"/>
  <c r="G1204" i="1" s="1"/>
  <c r="H1203" i="1"/>
  <c r="D1203" i="1"/>
  <c r="C1203" i="1"/>
  <c r="H1202" i="1"/>
  <c r="G1202" i="1"/>
  <c r="D1202" i="1"/>
  <c r="C1202" i="1"/>
  <c r="H1201" i="1"/>
  <c r="G1201" i="1"/>
  <c r="D1201" i="1"/>
  <c r="C1201" i="1"/>
  <c r="D1200" i="1"/>
  <c r="C1200" i="1"/>
  <c r="H1199" i="1"/>
  <c r="G1199" i="1"/>
  <c r="D1199" i="1"/>
  <c r="C1199" i="1"/>
  <c r="D1198" i="1"/>
  <c r="C1198" i="1"/>
  <c r="H1198" i="1" s="1"/>
  <c r="D1197" i="1"/>
  <c r="C1197" i="1"/>
  <c r="H1196" i="1"/>
  <c r="G1196" i="1"/>
  <c r="D1196" i="1"/>
  <c r="C1196" i="1"/>
  <c r="D1195" i="1"/>
  <c r="C1195" i="1"/>
  <c r="H1195" i="1" s="1"/>
  <c r="D1194" i="1"/>
  <c r="C1194" i="1"/>
  <c r="G1194" i="1" s="1"/>
  <c r="H1193" i="1"/>
  <c r="G1193" i="1"/>
  <c r="D1193" i="1"/>
  <c r="C1193" i="1"/>
  <c r="H1192" i="1"/>
  <c r="D1192" i="1"/>
  <c r="C1192" i="1"/>
  <c r="G1192" i="1" s="1"/>
  <c r="H1191" i="1"/>
  <c r="D1191" i="1"/>
  <c r="C1191" i="1"/>
  <c r="H1190" i="1"/>
  <c r="G1190" i="1"/>
  <c r="D1190" i="1"/>
  <c r="C1190" i="1"/>
  <c r="D1189" i="1"/>
  <c r="C1189" i="1"/>
  <c r="H1189" i="1" s="1"/>
  <c r="D1188" i="1"/>
  <c r="C1188" i="1"/>
  <c r="H1187" i="1"/>
  <c r="G1187" i="1"/>
  <c r="D1187" i="1"/>
  <c r="C1187" i="1"/>
  <c r="D1186" i="1"/>
  <c r="C1186" i="1"/>
  <c r="H1186" i="1" s="1"/>
  <c r="D1185" i="1"/>
  <c r="C1185" i="1"/>
  <c r="G1185" i="1" s="1"/>
  <c r="D1184" i="1"/>
  <c r="C1184" i="1"/>
  <c r="H1184" i="1" s="1"/>
  <c r="D1183" i="1"/>
  <c r="D1182" i="1"/>
  <c r="C1182" i="1"/>
  <c r="G1182" i="1" s="1"/>
  <c r="H1181" i="1"/>
  <c r="G1181" i="1"/>
  <c r="D1181" i="1"/>
  <c r="C1181" i="1"/>
  <c r="H1180" i="1"/>
  <c r="G1180" i="1"/>
  <c r="D1180" i="1"/>
  <c r="C1180" i="1"/>
  <c r="H1179" i="1"/>
  <c r="D1179" i="1"/>
  <c r="C1179" i="1"/>
  <c r="H1178" i="1"/>
  <c r="G1178" i="1"/>
  <c r="D1178" i="1"/>
  <c r="C1178" i="1"/>
  <c r="H1177" i="1"/>
  <c r="G1177" i="1"/>
  <c r="D1177" i="1"/>
  <c r="C1177" i="1"/>
  <c r="G1176" i="1"/>
  <c r="D1176" i="1"/>
  <c r="H1176" i="1" s="1"/>
  <c r="C1176" i="1"/>
  <c r="H1175" i="1"/>
  <c r="G1175" i="1"/>
  <c r="D1175" i="1"/>
  <c r="C1175" i="1"/>
  <c r="H1174" i="1"/>
  <c r="G1174" i="1"/>
  <c r="D1174" i="1"/>
  <c r="C1174" i="1"/>
  <c r="G1173" i="1"/>
  <c r="D1173" i="1"/>
  <c r="H1173" i="1" s="1"/>
  <c r="C1173" i="1"/>
  <c r="H1172" i="1"/>
  <c r="G1172" i="1"/>
  <c r="D1172" i="1"/>
  <c r="C1172" i="1"/>
  <c r="H1171" i="1"/>
  <c r="G1171" i="1"/>
  <c r="D1171" i="1"/>
  <c r="C1171" i="1"/>
  <c r="G1170" i="1"/>
  <c r="D1170" i="1"/>
  <c r="H1170" i="1" s="1"/>
  <c r="C1170" i="1"/>
  <c r="H1169" i="1"/>
  <c r="G1169" i="1"/>
  <c r="D1169" i="1"/>
  <c r="C1169" i="1"/>
  <c r="H1168" i="1"/>
  <c r="G1168" i="1"/>
  <c r="D1168" i="1"/>
  <c r="C1168" i="1"/>
  <c r="G1167" i="1"/>
  <c r="D1167" i="1"/>
  <c r="H1167" i="1" s="1"/>
  <c r="C1167" i="1"/>
  <c r="D1166" i="1"/>
  <c r="H1166" i="1" s="1"/>
  <c r="C1166" i="1"/>
  <c r="G1165" i="1"/>
  <c r="D1165" i="1"/>
  <c r="C1165" i="1"/>
  <c r="H1165" i="1" s="1"/>
  <c r="G1164" i="1"/>
  <c r="D1164" i="1"/>
  <c r="H1164" i="1" s="1"/>
  <c r="C1164" i="1"/>
  <c r="D1163" i="1"/>
  <c r="H1163" i="1" s="1"/>
  <c r="C1163" i="1"/>
  <c r="H1162" i="1"/>
  <c r="G1162" i="1"/>
  <c r="D1162" i="1"/>
  <c r="C1162" i="1"/>
  <c r="G1161" i="1"/>
  <c r="D1161" i="1"/>
  <c r="H1161" i="1" s="1"/>
  <c r="C1161" i="1"/>
  <c r="D1160" i="1"/>
  <c r="H1160" i="1" s="1"/>
  <c r="C1160" i="1"/>
  <c r="D1159" i="1"/>
  <c r="C1159" i="1"/>
  <c r="G1158" i="1"/>
  <c r="D1158" i="1"/>
  <c r="H1158" i="1" s="1"/>
  <c r="C1158" i="1"/>
  <c r="D1157" i="1"/>
  <c r="C1157" i="1"/>
  <c r="D1156" i="1"/>
  <c r="H1156" i="1" s="1"/>
  <c r="C1156" i="1"/>
  <c r="G1155" i="1"/>
  <c r="D1155" i="1"/>
  <c r="H1155" i="1" s="1"/>
  <c r="C1155" i="1"/>
  <c r="D1151" i="1"/>
  <c r="H1151" i="1" s="1"/>
  <c r="C1151" i="1"/>
  <c r="G1150" i="1"/>
  <c r="D1150" i="1"/>
  <c r="H1150" i="1" s="1"/>
  <c r="C1150" i="1"/>
  <c r="G1149" i="1"/>
  <c r="D1149" i="1"/>
  <c r="H1149" i="1" s="1"/>
  <c r="C1149" i="1"/>
  <c r="D1148" i="1"/>
  <c r="H1148" i="1" s="1"/>
  <c r="C1148" i="1"/>
  <c r="D1147" i="1"/>
  <c r="H1147" i="1" s="1"/>
  <c r="C1147" i="1"/>
  <c r="G1146" i="1"/>
  <c r="D1146" i="1"/>
  <c r="H1146" i="1" s="1"/>
  <c r="C1146" i="1"/>
  <c r="H1145" i="1"/>
  <c r="G1145" i="1"/>
  <c r="D1145" i="1"/>
  <c r="C1145" i="1"/>
  <c r="D1144" i="1"/>
  <c r="H1144" i="1" s="1"/>
  <c r="C1144" i="1"/>
  <c r="D1143" i="1"/>
  <c r="H1143" i="1" s="1"/>
  <c r="C1143" i="1"/>
  <c r="D1142" i="1"/>
  <c r="G1142" i="1" s="1"/>
  <c r="C1142" i="1"/>
  <c r="G1141" i="1"/>
  <c r="D1141" i="1"/>
  <c r="H1141" i="1" s="1"/>
  <c r="C1141" i="1"/>
  <c r="D1140" i="1"/>
  <c r="H1140" i="1" s="1"/>
  <c r="C1140" i="1"/>
  <c r="H1139" i="1"/>
  <c r="G1139" i="1"/>
  <c r="D1139" i="1"/>
  <c r="C1139" i="1"/>
  <c r="D1138" i="1"/>
  <c r="H1138" i="1" s="1"/>
  <c r="C1138" i="1"/>
  <c r="G1137" i="1"/>
  <c r="D1137" i="1"/>
  <c r="H1137" i="1" s="1"/>
  <c r="C1137" i="1"/>
  <c r="H1136" i="1"/>
  <c r="D1136" i="1"/>
  <c r="G1136" i="1" s="1"/>
  <c r="C1136" i="1"/>
  <c r="G1135" i="1"/>
  <c r="D1135" i="1"/>
  <c r="H1135" i="1" s="1"/>
  <c r="C1135" i="1"/>
  <c r="G1134" i="1"/>
  <c r="D1134" i="1"/>
  <c r="H1134" i="1" s="1"/>
  <c r="C1134" i="1"/>
  <c r="H1133" i="1"/>
  <c r="G1133" i="1"/>
  <c r="D1133" i="1"/>
  <c r="C1133" i="1"/>
  <c r="G1132" i="1"/>
  <c r="D1132" i="1"/>
  <c r="H1132" i="1" s="1"/>
  <c r="C1132" i="1"/>
  <c r="G1131" i="1"/>
  <c r="D1131" i="1"/>
  <c r="H1131" i="1" s="1"/>
  <c r="C1131" i="1"/>
  <c r="H1130" i="1"/>
  <c r="G1130" i="1"/>
  <c r="D1130" i="1"/>
  <c r="C1130" i="1"/>
  <c r="G1129" i="1"/>
  <c r="D1129" i="1"/>
  <c r="H1129" i="1" s="1"/>
  <c r="C1129" i="1"/>
  <c r="G1128" i="1"/>
  <c r="D1128" i="1"/>
  <c r="H1128" i="1" s="1"/>
  <c r="C1128" i="1"/>
  <c r="H1127" i="1"/>
  <c r="G1127" i="1"/>
  <c r="D1127" i="1"/>
  <c r="C1127" i="1"/>
  <c r="D1126" i="1"/>
  <c r="H1126" i="1" s="1"/>
  <c r="C1126" i="1"/>
  <c r="D1125" i="1"/>
  <c r="H1125" i="1" s="1"/>
  <c r="C1125" i="1"/>
  <c r="D1123" i="1"/>
  <c r="C1123" i="1"/>
  <c r="D1122" i="1"/>
  <c r="C1122" i="1"/>
  <c r="H1121" i="1"/>
  <c r="G1121" i="1"/>
  <c r="D1121" i="1"/>
  <c r="C1121" i="1"/>
  <c r="D1120" i="1"/>
  <c r="C1120" i="1"/>
  <c r="D1119" i="1"/>
  <c r="C1119" i="1"/>
  <c r="H1118" i="1"/>
  <c r="G1118" i="1"/>
  <c r="D1118" i="1"/>
  <c r="C1118" i="1"/>
  <c r="D1117" i="1"/>
  <c r="C1117" i="1"/>
  <c r="H1116" i="1"/>
  <c r="D1116" i="1"/>
  <c r="C1116" i="1"/>
  <c r="G1116" i="1" s="1"/>
  <c r="H1115" i="1"/>
  <c r="G1115" i="1"/>
  <c r="D1115" i="1"/>
  <c r="C1115" i="1"/>
  <c r="D1114" i="1"/>
  <c r="C1114" i="1"/>
  <c r="D1113" i="1"/>
  <c r="H1113" i="1" s="1"/>
  <c r="C1113" i="1"/>
  <c r="H1111" i="1"/>
  <c r="D1111" i="1"/>
  <c r="C1111" i="1"/>
  <c r="G1111" i="1" s="1"/>
  <c r="H1110" i="1"/>
  <c r="G1110" i="1"/>
  <c r="D1110" i="1"/>
  <c r="C1110" i="1"/>
  <c r="H1109" i="1"/>
  <c r="G1109" i="1"/>
  <c r="D1109" i="1"/>
  <c r="C1109" i="1"/>
  <c r="H1108" i="1"/>
  <c r="D1108" i="1"/>
  <c r="C1108" i="1"/>
  <c r="G1108" i="1" s="1"/>
  <c r="H1107" i="1"/>
  <c r="G1107" i="1"/>
  <c r="D1107" i="1"/>
  <c r="C1107" i="1"/>
  <c r="H1106" i="1"/>
  <c r="G1106" i="1"/>
  <c r="D1106" i="1"/>
  <c r="C1106" i="1"/>
  <c r="H1105" i="1"/>
  <c r="D1105" i="1"/>
  <c r="C1105" i="1"/>
  <c r="G1105" i="1" s="1"/>
  <c r="H1104" i="1"/>
  <c r="G1104" i="1"/>
  <c r="D1104" i="1"/>
  <c r="C1104" i="1"/>
  <c r="H1103" i="1"/>
  <c r="G1103" i="1"/>
  <c r="D1103" i="1"/>
  <c r="C1103" i="1"/>
  <c r="H1102" i="1"/>
  <c r="D1102" i="1"/>
  <c r="C1102" i="1"/>
  <c r="G1102" i="1" s="1"/>
  <c r="H1101" i="1"/>
  <c r="G1101" i="1"/>
  <c r="D1101" i="1"/>
  <c r="C1101" i="1"/>
  <c r="H1100" i="1"/>
  <c r="G1100" i="1"/>
  <c r="D1100" i="1"/>
  <c r="C1100" i="1"/>
  <c r="H1099" i="1"/>
  <c r="D1099" i="1"/>
  <c r="C1099" i="1"/>
  <c r="G1099" i="1" s="1"/>
  <c r="H1098" i="1"/>
  <c r="G1098" i="1"/>
  <c r="D1098" i="1"/>
  <c r="C1098" i="1"/>
  <c r="H1097" i="1"/>
  <c r="G1097" i="1"/>
  <c r="D1097" i="1"/>
  <c r="C1097" i="1"/>
  <c r="H1096" i="1"/>
  <c r="D1096" i="1"/>
  <c r="C1096" i="1"/>
  <c r="G1096" i="1" s="1"/>
  <c r="H1095" i="1"/>
  <c r="G1095" i="1"/>
  <c r="D1095" i="1"/>
  <c r="C1095" i="1"/>
  <c r="H1094" i="1"/>
  <c r="G1094" i="1"/>
  <c r="D1094" i="1"/>
  <c r="C1094" i="1"/>
  <c r="H1093" i="1"/>
  <c r="D1093" i="1"/>
  <c r="C1093" i="1"/>
  <c r="G1093" i="1" s="1"/>
  <c r="H1092" i="1"/>
  <c r="G1092" i="1"/>
  <c r="D1092" i="1"/>
  <c r="C1092" i="1"/>
  <c r="H1091" i="1"/>
  <c r="G1091" i="1"/>
  <c r="D1091" i="1"/>
  <c r="C1091" i="1"/>
  <c r="H1090" i="1"/>
  <c r="D1090" i="1"/>
  <c r="C1090" i="1"/>
  <c r="G1090" i="1" s="1"/>
  <c r="H1089" i="1"/>
  <c r="G1089" i="1"/>
  <c r="D1089" i="1"/>
  <c r="C1089" i="1"/>
  <c r="H1088" i="1"/>
  <c r="G1088" i="1"/>
  <c r="D1088" i="1"/>
  <c r="C1088" i="1"/>
  <c r="H1087" i="1"/>
  <c r="D1087" i="1"/>
  <c r="C1087" i="1"/>
  <c r="G1087" i="1" s="1"/>
  <c r="H1086" i="1"/>
  <c r="G1086" i="1"/>
  <c r="D1086" i="1"/>
  <c r="C1086" i="1"/>
  <c r="H1085" i="1"/>
  <c r="G1085" i="1"/>
  <c r="D1085" i="1"/>
  <c r="C1085" i="1"/>
  <c r="H1084" i="1"/>
  <c r="D1084" i="1"/>
  <c r="C1084" i="1"/>
  <c r="G1084" i="1" s="1"/>
  <c r="H1083" i="1"/>
  <c r="G1083" i="1"/>
  <c r="D1083" i="1"/>
  <c r="C1083" i="1"/>
  <c r="H1082" i="1"/>
  <c r="G1082" i="1"/>
  <c r="D1082" i="1"/>
  <c r="C1082" i="1"/>
  <c r="H1081" i="1"/>
  <c r="D1081" i="1"/>
  <c r="C1081" i="1"/>
  <c r="G1081" i="1" s="1"/>
  <c r="H1080" i="1"/>
  <c r="G1080" i="1"/>
  <c r="D1080" i="1"/>
  <c r="C1080" i="1"/>
  <c r="H1079" i="1"/>
  <c r="G1079" i="1"/>
  <c r="D1079" i="1"/>
  <c r="C1079" i="1"/>
  <c r="H1078" i="1"/>
  <c r="D1078" i="1"/>
  <c r="C1078" i="1"/>
  <c r="G1078" i="1" s="1"/>
  <c r="H1077" i="1"/>
  <c r="G1077" i="1"/>
  <c r="D1077" i="1"/>
  <c r="C1077" i="1"/>
  <c r="H1076" i="1"/>
  <c r="G1076" i="1"/>
  <c r="D1076" i="1"/>
  <c r="C1076" i="1"/>
  <c r="H1075" i="1"/>
  <c r="D1075" i="1"/>
  <c r="C1075" i="1"/>
  <c r="G1075" i="1" s="1"/>
  <c r="H1074" i="1"/>
  <c r="G1074" i="1"/>
  <c r="D1074" i="1"/>
  <c r="C1074" i="1"/>
  <c r="H1073" i="1"/>
  <c r="G1073" i="1"/>
  <c r="D1073" i="1"/>
  <c r="C1073" i="1"/>
  <c r="H1072" i="1"/>
  <c r="D1072" i="1"/>
  <c r="C1072" i="1"/>
  <c r="G1072" i="1" s="1"/>
  <c r="H1071" i="1"/>
  <c r="G1071" i="1"/>
  <c r="D1071" i="1"/>
  <c r="C1071" i="1"/>
  <c r="H1070" i="1"/>
  <c r="G1070" i="1"/>
  <c r="D1070" i="1"/>
  <c r="C1070" i="1"/>
  <c r="H1069" i="1"/>
  <c r="D1069" i="1"/>
  <c r="C1069" i="1"/>
  <c r="G1069" i="1" s="1"/>
  <c r="H1068" i="1"/>
  <c r="G1068" i="1"/>
  <c r="D1068" i="1"/>
  <c r="C1068" i="1"/>
  <c r="H1067" i="1"/>
  <c r="G1067" i="1"/>
  <c r="D1067" i="1"/>
  <c r="C1067" i="1"/>
  <c r="H1066" i="1"/>
  <c r="D1066" i="1"/>
  <c r="C1066" i="1"/>
  <c r="G1066" i="1" s="1"/>
  <c r="D1065" i="1"/>
  <c r="D1064" i="1"/>
  <c r="H1064" i="1" s="1"/>
  <c r="C1064" i="1"/>
  <c r="H1063" i="1"/>
  <c r="D1063" i="1"/>
  <c r="C1063" i="1"/>
  <c r="G1063" i="1" s="1"/>
  <c r="H1062" i="1"/>
  <c r="G1062" i="1"/>
  <c r="D1062" i="1"/>
  <c r="C1062" i="1"/>
  <c r="D1061" i="1"/>
  <c r="H1061" i="1" s="1"/>
  <c r="C1061" i="1"/>
  <c r="H1060" i="1"/>
  <c r="D1060" i="1"/>
  <c r="C1060" i="1"/>
  <c r="G1060" i="1" s="1"/>
  <c r="H1059" i="1"/>
  <c r="G1059" i="1"/>
  <c r="D1059" i="1"/>
  <c r="C1059" i="1"/>
  <c r="D1058" i="1"/>
  <c r="H1058" i="1" s="1"/>
  <c r="C1058" i="1"/>
  <c r="D1057" i="1"/>
  <c r="H1057" i="1" s="1"/>
  <c r="C1057" i="1"/>
  <c r="C1056" i="1"/>
  <c r="H1055" i="1"/>
  <c r="G1055" i="1"/>
  <c r="D1055" i="1"/>
  <c r="C1055" i="1"/>
  <c r="H1054" i="1"/>
  <c r="D1054" i="1"/>
  <c r="C1054" i="1"/>
  <c r="G1054" i="1" s="1"/>
  <c r="H1053" i="1"/>
  <c r="D1053" i="1"/>
  <c r="G1053" i="1" s="1"/>
  <c r="C1053" i="1"/>
  <c r="H1052" i="1"/>
  <c r="G1052" i="1"/>
  <c r="D1052" i="1"/>
  <c r="C1052" i="1"/>
  <c r="H1051" i="1"/>
  <c r="D1051" i="1"/>
  <c r="C1051" i="1"/>
  <c r="G1051" i="1" s="1"/>
  <c r="D1050" i="1"/>
  <c r="H1050" i="1" s="1"/>
  <c r="C1050" i="1"/>
  <c r="H1049" i="1"/>
  <c r="G1049" i="1"/>
  <c r="D1049" i="1"/>
  <c r="C1049" i="1"/>
  <c r="D1048" i="1"/>
  <c r="H1048" i="1" s="1"/>
  <c r="C1048" i="1"/>
  <c r="G1048" i="1" s="1"/>
  <c r="C1047" i="1"/>
  <c r="D1045" i="1"/>
  <c r="G1045" i="1" s="1"/>
  <c r="C1045" i="1"/>
  <c r="H1045" i="1" s="1"/>
  <c r="D1044" i="1"/>
  <c r="C1044" i="1"/>
  <c r="H1043" i="1"/>
  <c r="G1043" i="1"/>
  <c r="D1043" i="1"/>
  <c r="C1043" i="1"/>
  <c r="D1042" i="1"/>
  <c r="G1042" i="1" s="1"/>
  <c r="C1042" i="1"/>
  <c r="H1042" i="1" s="1"/>
  <c r="D1041" i="1"/>
  <c r="C1041" i="1"/>
  <c r="H1040" i="1"/>
  <c r="G1040" i="1"/>
  <c r="D1040" i="1"/>
  <c r="C1040" i="1"/>
  <c r="D1039" i="1"/>
  <c r="C1039" i="1"/>
  <c r="D1038" i="1"/>
  <c r="C1038" i="1"/>
  <c r="H1038" i="1" s="1"/>
  <c r="H1037" i="1"/>
  <c r="G1037" i="1"/>
  <c r="D1037" i="1"/>
  <c r="C1037" i="1"/>
  <c r="D1036" i="1"/>
  <c r="G1036" i="1" s="1"/>
  <c r="C1036" i="1"/>
  <c r="D1035" i="1"/>
  <c r="G1035" i="1" s="1"/>
  <c r="C1035" i="1"/>
  <c r="D1034" i="1"/>
  <c r="C1034" i="1"/>
  <c r="D1033" i="1"/>
  <c r="G1033" i="1" s="1"/>
  <c r="C1033" i="1"/>
  <c r="D1032" i="1"/>
  <c r="C1032" i="1"/>
  <c r="H1031" i="1"/>
  <c r="G1031" i="1"/>
  <c r="D1031" i="1"/>
  <c r="C1031" i="1"/>
  <c r="D1030" i="1"/>
  <c r="G1030" i="1" s="1"/>
  <c r="C1030" i="1"/>
  <c r="H1030" i="1" s="1"/>
  <c r="G1029" i="1"/>
  <c r="D1029" i="1"/>
  <c r="C1029" i="1"/>
  <c r="D1028" i="1"/>
  <c r="H1028" i="1" s="1"/>
  <c r="C1028" i="1"/>
  <c r="D1027" i="1"/>
  <c r="G1027" i="1" s="1"/>
  <c r="C1027" i="1"/>
  <c r="D1026" i="1"/>
  <c r="C1026" i="1"/>
  <c r="H1025" i="1"/>
  <c r="G1025" i="1"/>
  <c r="D1025" i="1"/>
  <c r="C1025" i="1"/>
  <c r="D1024" i="1"/>
  <c r="G1024" i="1" s="1"/>
  <c r="C1024" i="1"/>
  <c r="C1023" i="1"/>
  <c r="D1022" i="1"/>
  <c r="H1022" i="1" s="1"/>
  <c r="C1022" i="1"/>
  <c r="G1021" i="1"/>
  <c r="D1021" i="1"/>
  <c r="C1021" i="1"/>
  <c r="H1021" i="1" s="1"/>
  <c r="D1020" i="1"/>
  <c r="G1020" i="1" s="1"/>
  <c r="C1020" i="1"/>
  <c r="D1019" i="1"/>
  <c r="H1019" i="1" s="1"/>
  <c r="C1019" i="1"/>
  <c r="D1018" i="1"/>
  <c r="G1018" i="1" s="1"/>
  <c r="C1018" i="1"/>
  <c r="D1017" i="1"/>
  <c r="C1017" i="1"/>
  <c r="H1016" i="1"/>
  <c r="G1016" i="1"/>
  <c r="D1016" i="1"/>
  <c r="C1016" i="1"/>
  <c r="G1015" i="1"/>
  <c r="D1015" i="1"/>
  <c r="C1015" i="1"/>
  <c r="G1014" i="1"/>
  <c r="D1014" i="1"/>
  <c r="C1014" i="1"/>
  <c r="D1013" i="1"/>
  <c r="H1013" i="1" s="1"/>
  <c r="C1013" i="1"/>
  <c r="G1012" i="1"/>
  <c r="D1012" i="1"/>
  <c r="C1012" i="1"/>
  <c r="G1011" i="1"/>
  <c r="D1011" i="1"/>
  <c r="C1011" i="1"/>
  <c r="D1010" i="1"/>
  <c r="H1010" i="1" s="1"/>
  <c r="C1010" i="1"/>
  <c r="G1010" i="1" s="1"/>
  <c r="G1009" i="1"/>
  <c r="D1009" i="1"/>
  <c r="C1009" i="1"/>
  <c r="H1009" i="1" s="1"/>
  <c r="D1008" i="1"/>
  <c r="G1008" i="1" s="1"/>
  <c r="C1008" i="1"/>
  <c r="D1007" i="1"/>
  <c r="H1007" i="1" s="1"/>
  <c r="C1007" i="1"/>
  <c r="G1006" i="1"/>
  <c r="D1006" i="1"/>
  <c r="C1006" i="1"/>
  <c r="G1005" i="1"/>
  <c r="D1005" i="1"/>
  <c r="C1005" i="1"/>
  <c r="D1004" i="1"/>
  <c r="H1004" i="1" s="1"/>
  <c r="C1004" i="1"/>
  <c r="G1003" i="1"/>
  <c r="D1003" i="1"/>
  <c r="C1003" i="1"/>
  <c r="G1002" i="1"/>
  <c r="D1002" i="1"/>
  <c r="C1002" i="1"/>
  <c r="D1001" i="1"/>
  <c r="H1001" i="1" s="1"/>
  <c r="C1001" i="1"/>
  <c r="D1000" i="1"/>
  <c r="G1000" i="1" s="1"/>
  <c r="C1000" i="1"/>
  <c r="G999" i="1"/>
  <c r="D999" i="1"/>
  <c r="C999" i="1"/>
  <c r="D998" i="1"/>
  <c r="H998" i="1" s="1"/>
  <c r="C998" i="1"/>
  <c r="D997" i="1"/>
  <c r="G997" i="1" s="1"/>
  <c r="C997" i="1"/>
  <c r="D996" i="1"/>
  <c r="G996" i="1" s="1"/>
  <c r="C996" i="1"/>
  <c r="D995" i="1"/>
  <c r="H995" i="1" s="1"/>
  <c r="C995" i="1"/>
  <c r="D994" i="1"/>
  <c r="G994" i="1" s="1"/>
  <c r="C994" i="1"/>
  <c r="D993" i="1"/>
  <c r="G993" i="1" s="1"/>
  <c r="C993" i="1"/>
  <c r="D992" i="1"/>
  <c r="H992" i="1" s="1"/>
  <c r="C992" i="1"/>
  <c r="G992" i="1" s="1"/>
  <c r="D991" i="1"/>
  <c r="G991" i="1" s="1"/>
  <c r="C991" i="1"/>
  <c r="H991" i="1" s="1"/>
  <c r="D989" i="1"/>
  <c r="H989" i="1" s="1"/>
  <c r="C989" i="1"/>
  <c r="D988" i="1"/>
  <c r="G988" i="1" s="1"/>
  <c r="C988" i="1"/>
  <c r="D987" i="1"/>
  <c r="G987" i="1" s="1"/>
  <c r="C987" i="1"/>
  <c r="D986" i="1"/>
  <c r="H986" i="1" s="1"/>
  <c r="C986" i="1"/>
  <c r="D983" i="1"/>
  <c r="H983" i="1" s="1"/>
  <c r="C983" i="1"/>
  <c r="D982" i="1"/>
  <c r="G982" i="1" s="1"/>
  <c r="C982" i="1"/>
  <c r="H982" i="1" s="1"/>
  <c r="G981" i="1"/>
  <c r="D981" i="1"/>
  <c r="C981" i="1"/>
  <c r="H980" i="1"/>
  <c r="D980" i="1"/>
  <c r="C980" i="1"/>
  <c r="D979" i="1"/>
  <c r="G979" i="1" s="1"/>
  <c r="C979" i="1"/>
  <c r="D978" i="1"/>
  <c r="C978" i="1"/>
  <c r="H977" i="1"/>
  <c r="D977" i="1"/>
  <c r="C977" i="1"/>
  <c r="G976" i="1"/>
  <c r="D976" i="1"/>
  <c r="C976" i="1"/>
  <c r="D975" i="1"/>
  <c r="C975" i="1"/>
  <c r="D974" i="1"/>
  <c r="H974" i="1" s="1"/>
  <c r="C974" i="1"/>
  <c r="G974" i="1" s="1"/>
  <c r="G973" i="1"/>
  <c r="D973" i="1"/>
  <c r="C973" i="1"/>
  <c r="G972" i="1"/>
  <c r="D972" i="1"/>
  <c r="C972" i="1"/>
  <c r="D971" i="1"/>
  <c r="H971" i="1" s="1"/>
  <c r="C971" i="1"/>
  <c r="D970" i="1"/>
  <c r="G970" i="1" s="1"/>
  <c r="C970" i="1"/>
  <c r="H970" i="1" s="1"/>
  <c r="G969" i="1"/>
  <c r="D969" i="1"/>
  <c r="C969" i="1"/>
  <c r="H968" i="1"/>
  <c r="D968" i="1"/>
  <c r="C968" i="1"/>
  <c r="G968" i="1" s="1"/>
  <c r="D967" i="1"/>
  <c r="G967" i="1" s="1"/>
  <c r="C967" i="1"/>
  <c r="D966" i="1"/>
  <c r="C966" i="1"/>
  <c r="H965" i="1"/>
  <c r="D965" i="1"/>
  <c r="C965" i="1"/>
  <c r="G964" i="1"/>
  <c r="D964" i="1"/>
  <c r="C964" i="1"/>
  <c r="H964" i="1" s="1"/>
  <c r="D963" i="1"/>
  <c r="C963" i="1"/>
  <c r="D962" i="1"/>
  <c r="H962" i="1" s="1"/>
  <c r="C962" i="1"/>
  <c r="G962" i="1" s="1"/>
  <c r="G961" i="1"/>
  <c r="D961" i="1"/>
  <c r="C961" i="1"/>
  <c r="G960" i="1"/>
  <c r="D960" i="1"/>
  <c r="C960" i="1"/>
  <c r="H960" i="1" s="1"/>
  <c r="D959" i="1"/>
  <c r="C959" i="1"/>
  <c r="D958" i="1"/>
  <c r="G958" i="1" s="1"/>
  <c r="C958" i="1"/>
  <c r="H958" i="1" s="1"/>
  <c r="G957" i="1"/>
  <c r="D957" i="1"/>
  <c r="C957" i="1"/>
  <c r="H956" i="1"/>
  <c r="D956" i="1"/>
  <c r="C956" i="1"/>
  <c r="G956" i="1" s="1"/>
  <c r="D955" i="1"/>
  <c r="G955" i="1" s="1"/>
  <c r="C955" i="1"/>
  <c r="D954" i="1"/>
  <c r="C954" i="1"/>
  <c r="H953" i="1"/>
  <c r="D953" i="1"/>
  <c r="C953" i="1"/>
  <c r="G952" i="1"/>
  <c r="D952" i="1"/>
  <c r="C952" i="1"/>
  <c r="H952" i="1" s="1"/>
  <c r="D951" i="1"/>
  <c r="C951" i="1"/>
  <c r="D950" i="1"/>
  <c r="C950" i="1"/>
  <c r="G949" i="1"/>
  <c r="D949" i="1"/>
  <c r="C949" i="1"/>
  <c r="G948" i="1"/>
  <c r="D948" i="1"/>
  <c r="C948" i="1"/>
  <c r="H948" i="1" s="1"/>
  <c r="D947" i="1"/>
  <c r="C947" i="1"/>
  <c r="D946" i="1"/>
  <c r="C946" i="1"/>
  <c r="G945" i="1"/>
  <c r="D945" i="1"/>
  <c r="C945" i="1"/>
  <c r="H944" i="1"/>
  <c r="D944" i="1"/>
  <c r="C944" i="1"/>
  <c r="G944" i="1" s="1"/>
  <c r="D943" i="1"/>
  <c r="C943" i="1"/>
  <c r="D942" i="1"/>
  <c r="C942" i="1"/>
  <c r="H941" i="1"/>
  <c r="D941" i="1"/>
  <c r="C941" i="1"/>
  <c r="G940" i="1"/>
  <c r="D940" i="1"/>
  <c r="C940" i="1"/>
  <c r="H940" i="1" s="1"/>
  <c r="D939" i="1"/>
  <c r="C939" i="1"/>
  <c r="D938" i="1"/>
  <c r="C938" i="1"/>
  <c r="G937" i="1"/>
  <c r="D937" i="1"/>
  <c r="C937" i="1"/>
  <c r="G936" i="1"/>
  <c r="D936" i="1"/>
  <c r="C936" i="1"/>
  <c r="H936" i="1" s="1"/>
  <c r="D935" i="1"/>
  <c r="C935" i="1"/>
  <c r="D934" i="1"/>
  <c r="C934" i="1"/>
  <c r="G933" i="1"/>
  <c r="D933" i="1"/>
  <c r="C933" i="1"/>
  <c r="H932" i="1"/>
  <c r="D932" i="1"/>
  <c r="C932" i="1"/>
  <c r="G932" i="1" s="1"/>
  <c r="D931" i="1"/>
  <c r="C931" i="1"/>
  <c r="D930" i="1"/>
  <c r="C930" i="1"/>
  <c r="H929" i="1"/>
  <c r="D929" i="1"/>
  <c r="C929" i="1"/>
  <c r="G928" i="1"/>
  <c r="D928" i="1"/>
  <c r="C928" i="1"/>
  <c r="H928" i="1" s="1"/>
  <c r="D927" i="1"/>
  <c r="C927" i="1"/>
  <c r="D926" i="1"/>
  <c r="C926" i="1"/>
  <c r="G925" i="1"/>
  <c r="D925" i="1"/>
  <c r="C925" i="1"/>
  <c r="G924" i="1"/>
  <c r="D924" i="1"/>
  <c r="C924" i="1"/>
  <c r="H924" i="1" s="1"/>
  <c r="D923" i="1"/>
  <c r="C923" i="1"/>
  <c r="D922" i="1"/>
  <c r="C922" i="1"/>
  <c r="G921" i="1"/>
  <c r="D921" i="1"/>
  <c r="C921" i="1"/>
  <c r="H920" i="1"/>
  <c r="D920" i="1"/>
  <c r="C920" i="1"/>
  <c r="G920" i="1" s="1"/>
  <c r="D919" i="1"/>
  <c r="C919" i="1"/>
  <c r="D918" i="1"/>
  <c r="C918" i="1"/>
  <c r="H917" i="1"/>
  <c r="D917" i="1"/>
  <c r="C917" i="1"/>
  <c r="G916" i="1"/>
  <c r="D916" i="1"/>
  <c r="C916" i="1"/>
  <c r="H916" i="1" s="1"/>
  <c r="G915" i="1"/>
  <c r="D915" i="1"/>
  <c r="H915" i="1" s="1"/>
  <c r="C915" i="1"/>
  <c r="D914" i="1"/>
  <c r="C914" i="1"/>
  <c r="D913" i="1"/>
  <c r="C913" i="1"/>
  <c r="H913" i="1" s="1"/>
  <c r="D912" i="1"/>
  <c r="C912" i="1"/>
  <c r="H911" i="1"/>
  <c r="D911" i="1"/>
  <c r="C911" i="1"/>
  <c r="G911" i="1" s="1"/>
  <c r="G910" i="1"/>
  <c r="D910" i="1"/>
  <c r="C910" i="1"/>
  <c r="G909" i="1"/>
  <c r="D909" i="1"/>
  <c r="C909" i="1"/>
  <c r="H909" i="1" s="1"/>
  <c r="D908" i="1"/>
  <c r="C908" i="1"/>
  <c r="D907" i="1"/>
  <c r="C907" i="1"/>
  <c r="H906" i="1"/>
  <c r="D906" i="1"/>
  <c r="C906" i="1"/>
  <c r="G906" i="1" s="1"/>
  <c r="D905" i="1"/>
  <c r="C905" i="1"/>
  <c r="G905" i="1" s="1"/>
  <c r="G904" i="1"/>
  <c r="D904" i="1"/>
  <c r="C904" i="1"/>
  <c r="G903" i="1"/>
  <c r="D903" i="1"/>
  <c r="H903" i="1" s="1"/>
  <c r="C903" i="1"/>
  <c r="D902" i="1"/>
  <c r="H902" i="1" s="1"/>
  <c r="C902" i="1"/>
  <c r="D901" i="1"/>
  <c r="C901" i="1"/>
  <c r="D900" i="1"/>
  <c r="C900" i="1"/>
  <c r="H899" i="1"/>
  <c r="D899" i="1"/>
  <c r="C899" i="1"/>
  <c r="G898" i="1"/>
  <c r="D898" i="1"/>
  <c r="C898" i="1"/>
  <c r="H898" i="1" s="1"/>
  <c r="G897" i="1"/>
  <c r="D897" i="1"/>
  <c r="H897" i="1" s="1"/>
  <c r="C897" i="1"/>
  <c r="D896" i="1"/>
  <c r="C896" i="1"/>
  <c r="D895" i="1"/>
  <c r="C895" i="1"/>
  <c r="H895" i="1" s="1"/>
  <c r="D894" i="1"/>
  <c r="C894" i="1"/>
  <c r="H893" i="1"/>
  <c r="D893" i="1"/>
  <c r="C893" i="1"/>
  <c r="G893" i="1" s="1"/>
  <c r="D892" i="1"/>
  <c r="G892" i="1" s="1"/>
  <c r="C892" i="1"/>
  <c r="G891" i="1"/>
  <c r="D891" i="1"/>
  <c r="C891" i="1"/>
  <c r="H891" i="1" s="1"/>
  <c r="D890" i="1"/>
  <c r="C890" i="1"/>
  <c r="D889" i="1"/>
  <c r="C889" i="1"/>
  <c r="H888" i="1"/>
  <c r="D888" i="1"/>
  <c r="C888" i="1"/>
  <c r="G888" i="1" s="1"/>
  <c r="D887" i="1"/>
  <c r="C887" i="1"/>
  <c r="G887" i="1" s="1"/>
  <c r="G886" i="1"/>
  <c r="D886" i="1"/>
  <c r="C886" i="1"/>
  <c r="D885" i="1"/>
  <c r="H885" i="1" s="1"/>
  <c r="C885" i="1"/>
  <c r="G884" i="1"/>
  <c r="D884" i="1"/>
  <c r="C884" i="1"/>
  <c r="H884" i="1" s="1"/>
  <c r="D883" i="1"/>
  <c r="C883" i="1"/>
  <c r="D882" i="1"/>
  <c r="C882" i="1"/>
  <c r="D881" i="1"/>
  <c r="H881" i="1" s="1"/>
  <c r="C881" i="1"/>
  <c r="D880" i="1"/>
  <c r="C880" i="1"/>
  <c r="D879" i="1"/>
  <c r="C879" i="1"/>
  <c r="H878" i="1"/>
  <c r="D878" i="1"/>
  <c r="C878" i="1"/>
  <c r="G878" i="1" s="1"/>
  <c r="D877" i="1"/>
  <c r="C877" i="1"/>
  <c r="H877" i="1" s="1"/>
  <c r="H876" i="1"/>
  <c r="G876" i="1"/>
  <c r="D876" i="1"/>
  <c r="C876" i="1"/>
  <c r="H875" i="1"/>
  <c r="G875" i="1"/>
  <c r="D875" i="1"/>
  <c r="C875" i="1"/>
  <c r="G874" i="1"/>
  <c r="D874" i="1"/>
  <c r="C874" i="1"/>
  <c r="H874" i="1" s="1"/>
  <c r="G873" i="1"/>
  <c r="D873" i="1"/>
  <c r="H873" i="1" s="1"/>
  <c r="C873" i="1"/>
  <c r="G872" i="1"/>
  <c r="D872" i="1"/>
  <c r="H872" i="1" s="1"/>
  <c r="C872" i="1"/>
  <c r="D871" i="1"/>
  <c r="G871" i="1" s="1"/>
  <c r="C871" i="1"/>
  <c r="D870" i="1"/>
  <c r="C870" i="1"/>
  <c r="H870" i="1" s="1"/>
  <c r="D869" i="1"/>
  <c r="C869" i="1"/>
  <c r="D868" i="1"/>
  <c r="C868" i="1"/>
  <c r="H868" i="1" s="1"/>
  <c r="D867" i="1"/>
  <c r="C867" i="1"/>
  <c r="D866" i="1"/>
  <c r="C866" i="1"/>
  <c r="G865" i="1"/>
  <c r="D865" i="1"/>
  <c r="C865" i="1"/>
  <c r="D864" i="1"/>
  <c r="C864" i="1"/>
  <c r="H864" i="1" s="1"/>
  <c r="H863" i="1"/>
  <c r="G863" i="1"/>
  <c r="D863" i="1"/>
  <c r="C863" i="1"/>
  <c r="G862" i="1"/>
  <c r="D862" i="1"/>
  <c r="C862" i="1"/>
  <c r="G861" i="1"/>
  <c r="D861" i="1"/>
  <c r="C861" i="1"/>
  <c r="H861" i="1" s="1"/>
  <c r="G860" i="1"/>
  <c r="D860" i="1"/>
  <c r="H860" i="1" s="1"/>
  <c r="C860" i="1"/>
  <c r="D859" i="1"/>
  <c r="C859" i="1"/>
  <c r="D858" i="1"/>
  <c r="H858" i="1" s="1"/>
  <c r="C858" i="1"/>
  <c r="D857" i="1"/>
  <c r="C857" i="1"/>
  <c r="H857" i="1" s="1"/>
  <c r="D856" i="1"/>
  <c r="C856" i="1"/>
  <c r="H855" i="1"/>
  <c r="D855" i="1"/>
  <c r="C855" i="1"/>
  <c r="G855" i="1" s="1"/>
  <c r="D854" i="1"/>
  <c r="C854" i="1"/>
  <c r="G853" i="1"/>
  <c r="D853" i="1"/>
  <c r="C853" i="1"/>
  <c r="H853" i="1" s="1"/>
  <c r="H852" i="1"/>
  <c r="G852" i="1"/>
  <c r="D852" i="1"/>
  <c r="C852" i="1"/>
  <c r="D851" i="1"/>
  <c r="C851" i="1"/>
  <c r="H851" i="1" s="1"/>
  <c r="G850" i="1"/>
  <c r="D850" i="1"/>
  <c r="C850" i="1"/>
  <c r="G849" i="1"/>
  <c r="D849" i="1"/>
  <c r="H849" i="1" s="1"/>
  <c r="C849" i="1"/>
  <c r="G848" i="1"/>
  <c r="D848" i="1"/>
  <c r="C848" i="1"/>
  <c r="H848" i="1" s="1"/>
  <c r="D847" i="1"/>
  <c r="C847" i="1"/>
  <c r="H847" i="1" s="1"/>
  <c r="D846" i="1"/>
  <c r="C846" i="1"/>
  <c r="D845" i="1"/>
  <c r="H845" i="1" s="1"/>
  <c r="C845" i="1"/>
  <c r="D844" i="1"/>
  <c r="C844" i="1"/>
  <c r="D843" i="1"/>
  <c r="C843" i="1"/>
  <c r="G843" i="1" s="1"/>
  <c r="H842" i="1"/>
  <c r="D842" i="1"/>
  <c r="C842" i="1"/>
  <c r="G842" i="1" s="1"/>
  <c r="D841" i="1"/>
  <c r="C841" i="1"/>
  <c r="D840" i="1"/>
  <c r="C840" i="1"/>
  <c r="G840" i="1" s="1"/>
  <c r="H839" i="1"/>
  <c r="D839" i="1"/>
  <c r="C839" i="1"/>
  <c r="G839" i="1" s="1"/>
  <c r="D838" i="1"/>
  <c r="C838" i="1"/>
  <c r="D837" i="1"/>
  <c r="C837" i="1"/>
  <c r="G837" i="1" s="1"/>
  <c r="H836" i="1"/>
  <c r="D836" i="1"/>
  <c r="C836" i="1"/>
  <c r="G836" i="1" s="1"/>
  <c r="D835" i="1"/>
  <c r="C835" i="1"/>
  <c r="D834" i="1"/>
  <c r="C834" i="1"/>
  <c r="G834" i="1" s="1"/>
  <c r="H833" i="1"/>
  <c r="D833" i="1"/>
  <c r="C833" i="1"/>
  <c r="G833" i="1" s="1"/>
  <c r="D832" i="1"/>
  <c r="C832" i="1"/>
  <c r="D831" i="1"/>
  <c r="C831" i="1"/>
  <c r="G831" i="1" s="1"/>
  <c r="H830" i="1"/>
  <c r="D830" i="1"/>
  <c r="C830" i="1"/>
  <c r="G830" i="1" s="1"/>
  <c r="D829" i="1"/>
  <c r="C829" i="1"/>
  <c r="D828" i="1"/>
  <c r="C828" i="1"/>
  <c r="G828" i="1" s="1"/>
  <c r="H827" i="1"/>
  <c r="D827" i="1"/>
  <c r="C827" i="1"/>
  <c r="G827" i="1" s="1"/>
  <c r="D826" i="1"/>
  <c r="C826" i="1"/>
  <c r="D825" i="1"/>
  <c r="C825" i="1"/>
  <c r="G825" i="1" s="1"/>
  <c r="H824" i="1"/>
  <c r="D824" i="1"/>
  <c r="C824" i="1"/>
  <c r="G824" i="1" s="1"/>
  <c r="D823" i="1"/>
  <c r="C823" i="1"/>
  <c r="D822" i="1"/>
  <c r="C822" i="1"/>
  <c r="G822" i="1" s="1"/>
  <c r="D821" i="1"/>
  <c r="H821" i="1" s="1"/>
  <c r="C821" i="1"/>
  <c r="D820" i="1"/>
  <c r="C820" i="1"/>
  <c r="D819" i="1"/>
  <c r="C819" i="1"/>
  <c r="H818" i="1"/>
  <c r="D818" i="1"/>
  <c r="C818" i="1"/>
  <c r="G818" i="1" s="1"/>
  <c r="D817" i="1"/>
  <c r="C817" i="1"/>
  <c r="D816" i="1"/>
  <c r="C816" i="1"/>
  <c r="H815" i="1"/>
  <c r="D815" i="1"/>
  <c r="C815" i="1"/>
  <c r="G815" i="1" s="1"/>
  <c r="D814" i="1"/>
  <c r="C814" i="1"/>
  <c r="D813" i="1"/>
  <c r="C813" i="1"/>
  <c r="G813" i="1" s="1"/>
  <c r="H812" i="1"/>
  <c r="D812" i="1"/>
  <c r="C812" i="1"/>
  <c r="D811" i="1"/>
  <c r="C811" i="1"/>
  <c r="D810" i="1"/>
  <c r="C810" i="1"/>
  <c r="H809" i="1"/>
  <c r="D809" i="1"/>
  <c r="C809" i="1"/>
  <c r="D808" i="1"/>
  <c r="C808" i="1"/>
  <c r="D807" i="1"/>
  <c r="C807" i="1"/>
  <c r="G807" i="1" s="1"/>
  <c r="H806" i="1"/>
  <c r="D806" i="1"/>
  <c r="C806" i="1"/>
  <c r="G806" i="1" s="1"/>
  <c r="D805" i="1"/>
  <c r="C805" i="1"/>
  <c r="D804" i="1"/>
  <c r="C804" i="1"/>
  <c r="G804" i="1" s="1"/>
  <c r="H803" i="1"/>
  <c r="D803" i="1"/>
  <c r="C803" i="1"/>
  <c r="G803" i="1" s="1"/>
  <c r="D802" i="1"/>
  <c r="C802" i="1"/>
  <c r="D801" i="1"/>
  <c r="C801" i="1"/>
  <c r="G801" i="1" s="1"/>
  <c r="H800" i="1"/>
  <c r="D800" i="1"/>
  <c r="C800" i="1"/>
  <c r="G800" i="1" s="1"/>
  <c r="D799" i="1"/>
  <c r="C799" i="1"/>
  <c r="D798" i="1"/>
  <c r="C798" i="1"/>
  <c r="G798" i="1" s="1"/>
  <c r="H797" i="1"/>
  <c r="D797" i="1"/>
  <c r="C797" i="1"/>
  <c r="G797" i="1" s="1"/>
  <c r="D796" i="1"/>
  <c r="C796" i="1"/>
  <c r="D795" i="1"/>
  <c r="C795" i="1"/>
  <c r="G795" i="1" s="1"/>
  <c r="H794" i="1"/>
  <c r="D794" i="1"/>
  <c r="C794" i="1"/>
  <c r="G794" i="1" s="1"/>
  <c r="D793" i="1"/>
  <c r="C793" i="1"/>
  <c r="D792" i="1"/>
  <c r="C792" i="1"/>
  <c r="G792" i="1" s="1"/>
  <c r="H791" i="1"/>
  <c r="D791" i="1"/>
  <c r="C791" i="1"/>
  <c r="G791" i="1" s="1"/>
  <c r="D790" i="1"/>
  <c r="C790" i="1"/>
  <c r="D789" i="1"/>
  <c r="C789" i="1"/>
  <c r="G789" i="1" s="1"/>
  <c r="H788" i="1"/>
  <c r="D788" i="1"/>
  <c r="C788" i="1"/>
  <c r="G788" i="1" s="1"/>
  <c r="D787" i="1"/>
  <c r="C787" i="1"/>
  <c r="D786" i="1"/>
  <c r="C786" i="1"/>
  <c r="G786" i="1" s="1"/>
  <c r="H785" i="1"/>
  <c r="D785" i="1"/>
  <c r="C785" i="1"/>
  <c r="G785" i="1" s="1"/>
  <c r="D784" i="1"/>
  <c r="C784" i="1"/>
  <c r="D783" i="1"/>
  <c r="C783" i="1"/>
  <c r="G783" i="1" s="1"/>
  <c r="H782" i="1"/>
  <c r="D782" i="1"/>
  <c r="C782" i="1"/>
  <c r="G782" i="1" s="1"/>
  <c r="D781" i="1"/>
  <c r="C781" i="1"/>
  <c r="D780" i="1"/>
  <c r="C780" i="1"/>
  <c r="G780" i="1" s="1"/>
  <c r="H779" i="1"/>
  <c r="D779" i="1"/>
  <c r="C779" i="1"/>
  <c r="G779" i="1" s="1"/>
  <c r="D778" i="1"/>
  <c r="C778" i="1"/>
  <c r="D777" i="1"/>
  <c r="C777" i="1"/>
  <c r="G777" i="1" s="1"/>
  <c r="H776" i="1"/>
  <c r="D776" i="1"/>
  <c r="C776" i="1"/>
  <c r="G776" i="1" s="1"/>
  <c r="D775" i="1"/>
  <c r="C775" i="1"/>
  <c r="D774" i="1"/>
  <c r="C774" i="1"/>
  <c r="G774" i="1" s="1"/>
  <c r="H773" i="1"/>
  <c r="D773" i="1"/>
  <c r="C773" i="1"/>
  <c r="G773" i="1" s="1"/>
  <c r="D772" i="1"/>
  <c r="C772" i="1"/>
  <c r="D771" i="1"/>
  <c r="C771" i="1"/>
  <c r="G771" i="1" s="1"/>
  <c r="H770" i="1"/>
  <c r="D770" i="1"/>
  <c r="C770" i="1"/>
  <c r="G770" i="1" s="1"/>
  <c r="D769" i="1"/>
  <c r="C769" i="1"/>
  <c r="D768" i="1"/>
  <c r="C768" i="1"/>
  <c r="G768" i="1" s="1"/>
  <c r="H767" i="1"/>
  <c r="D767" i="1"/>
  <c r="C767" i="1"/>
  <c r="G767" i="1" s="1"/>
  <c r="D766" i="1"/>
  <c r="C766" i="1"/>
  <c r="D765" i="1"/>
  <c r="C765" i="1"/>
  <c r="G765" i="1" s="1"/>
  <c r="H764" i="1"/>
  <c r="D764" i="1"/>
  <c r="C764" i="1"/>
  <c r="G764" i="1" s="1"/>
  <c r="D763" i="1"/>
  <c r="C763" i="1"/>
  <c r="D762" i="1"/>
  <c r="C762" i="1"/>
  <c r="G762" i="1" s="1"/>
  <c r="H761" i="1"/>
  <c r="D761" i="1"/>
  <c r="C761" i="1"/>
  <c r="G761" i="1" s="1"/>
  <c r="D760" i="1"/>
  <c r="C760" i="1"/>
  <c r="D759" i="1"/>
  <c r="C759" i="1"/>
  <c r="G759" i="1" s="1"/>
  <c r="H758" i="1"/>
  <c r="D758" i="1"/>
  <c r="C758" i="1"/>
  <c r="G758" i="1" s="1"/>
  <c r="D757" i="1"/>
  <c r="C757" i="1"/>
  <c r="D756" i="1"/>
  <c r="C756" i="1"/>
  <c r="G756" i="1" s="1"/>
  <c r="H755" i="1"/>
  <c r="D755" i="1"/>
  <c r="C755" i="1"/>
  <c r="G755" i="1" s="1"/>
  <c r="D754" i="1"/>
  <c r="C754" i="1"/>
  <c r="D753" i="1"/>
  <c r="C753" i="1"/>
  <c r="G753" i="1" s="1"/>
  <c r="H752" i="1"/>
  <c r="D752" i="1"/>
  <c r="C752" i="1"/>
  <c r="G752" i="1" s="1"/>
  <c r="D751" i="1"/>
  <c r="C751" i="1"/>
  <c r="D750" i="1"/>
  <c r="C750" i="1"/>
  <c r="G750" i="1" s="1"/>
  <c r="H749" i="1"/>
  <c r="D749" i="1"/>
  <c r="C749" i="1"/>
  <c r="G749" i="1" s="1"/>
  <c r="D748" i="1"/>
  <c r="C748" i="1"/>
  <c r="D747" i="1"/>
  <c r="C747" i="1"/>
  <c r="G747" i="1" s="1"/>
  <c r="H746" i="1"/>
  <c r="D746" i="1"/>
  <c r="C746" i="1"/>
  <c r="G746" i="1" s="1"/>
  <c r="D745" i="1"/>
  <c r="C745" i="1"/>
  <c r="D744" i="1"/>
  <c r="C744" i="1"/>
  <c r="G744" i="1" s="1"/>
  <c r="H743" i="1"/>
  <c r="D743" i="1"/>
  <c r="C743" i="1"/>
  <c r="G743" i="1" s="1"/>
  <c r="D742" i="1"/>
  <c r="C742" i="1"/>
  <c r="D741" i="1"/>
  <c r="C741" i="1"/>
  <c r="G741" i="1" s="1"/>
  <c r="H740" i="1"/>
  <c r="D740" i="1"/>
  <c r="C740" i="1"/>
  <c r="G740" i="1" s="1"/>
  <c r="D739" i="1"/>
  <c r="C739" i="1"/>
  <c r="D738" i="1"/>
  <c r="C738" i="1"/>
  <c r="G738" i="1" s="1"/>
  <c r="H737" i="1"/>
  <c r="D737" i="1"/>
  <c r="C737" i="1"/>
  <c r="G737" i="1" s="1"/>
  <c r="D736" i="1"/>
  <c r="C736" i="1"/>
  <c r="D735" i="1"/>
  <c r="C735" i="1"/>
  <c r="G735" i="1" s="1"/>
  <c r="H734" i="1"/>
  <c r="D734" i="1"/>
  <c r="C734" i="1"/>
  <c r="G734" i="1" s="1"/>
  <c r="D733" i="1"/>
  <c r="C733" i="1"/>
  <c r="D732" i="1"/>
  <c r="C732" i="1"/>
  <c r="G732" i="1" s="1"/>
  <c r="H731" i="1"/>
  <c r="D731" i="1"/>
  <c r="C731" i="1"/>
  <c r="G731" i="1" s="1"/>
  <c r="D730" i="1"/>
  <c r="C730" i="1"/>
  <c r="D729" i="1"/>
  <c r="C729" i="1"/>
  <c r="G729" i="1" s="1"/>
  <c r="H728" i="1"/>
  <c r="D728" i="1"/>
  <c r="C728" i="1"/>
  <c r="G728" i="1" s="1"/>
  <c r="D727" i="1"/>
  <c r="C727" i="1"/>
  <c r="D726" i="1"/>
  <c r="C726" i="1"/>
  <c r="G726" i="1" s="1"/>
  <c r="H725" i="1"/>
  <c r="D725" i="1"/>
  <c r="C725" i="1"/>
  <c r="G725" i="1" s="1"/>
  <c r="D724" i="1"/>
  <c r="C724" i="1"/>
  <c r="D723" i="1"/>
  <c r="C723" i="1"/>
  <c r="G723" i="1" s="1"/>
  <c r="H722" i="1"/>
  <c r="D722" i="1"/>
  <c r="C722" i="1"/>
  <c r="G722" i="1" s="1"/>
  <c r="D721" i="1"/>
  <c r="C721" i="1"/>
  <c r="D720" i="1"/>
  <c r="C720" i="1"/>
  <c r="G720" i="1" s="1"/>
  <c r="D719" i="1"/>
  <c r="H719" i="1" s="1"/>
  <c r="C719" i="1"/>
  <c r="D718" i="1"/>
  <c r="C718" i="1"/>
  <c r="D717" i="1"/>
  <c r="C717" i="1"/>
  <c r="G717" i="1" s="1"/>
  <c r="H716" i="1"/>
  <c r="D716" i="1"/>
  <c r="C716" i="1"/>
  <c r="G716" i="1" s="1"/>
  <c r="D715" i="1"/>
  <c r="C715" i="1"/>
  <c r="D714" i="1"/>
  <c r="C714" i="1"/>
  <c r="D713" i="1"/>
  <c r="H713" i="1" s="1"/>
  <c r="C713" i="1"/>
  <c r="D712" i="1"/>
  <c r="C712" i="1"/>
  <c r="D711" i="1"/>
  <c r="C711" i="1"/>
  <c r="G711" i="1" s="1"/>
  <c r="H710" i="1"/>
  <c r="D710" i="1"/>
  <c r="C710" i="1"/>
  <c r="G710" i="1" s="1"/>
  <c r="D709" i="1"/>
  <c r="C709" i="1"/>
  <c r="D708" i="1"/>
  <c r="C708" i="1"/>
  <c r="G708" i="1" s="1"/>
  <c r="H707" i="1"/>
  <c r="D707" i="1"/>
  <c r="C707" i="1"/>
  <c r="G707" i="1" s="1"/>
  <c r="D706" i="1"/>
  <c r="C706" i="1"/>
  <c r="D705" i="1"/>
  <c r="C705" i="1"/>
  <c r="G705" i="1" s="1"/>
  <c r="H704" i="1"/>
  <c r="D704" i="1"/>
  <c r="C704" i="1"/>
  <c r="G704" i="1" s="1"/>
  <c r="D703" i="1"/>
  <c r="C703" i="1"/>
  <c r="D702" i="1"/>
  <c r="C702" i="1"/>
  <c r="G702" i="1" s="1"/>
  <c r="H701" i="1"/>
  <c r="D701" i="1"/>
  <c r="C701" i="1"/>
  <c r="G701" i="1" s="1"/>
  <c r="D700" i="1"/>
  <c r="C700" i="1"/>
  <c r="D699" i="1"/>
  <c r="C699" i="1"/>
  <c r="G699" i="1" s="1"/>
  <c r="H698" i="1"/>
  <c r="D698" i="1"/>
  <c r="C698" i="1"/>
  <c r="G698" i="1" s="1"/>
  <c r="D697" i="1"/>
  <c r="C697" i="1"/>
  <c r="D696" i="1"/>
  <c r="C696" i="1"/>
  <c r="G696" i="1" s="1"/>
  <c r="H695" i="1"/>
  <c r="D695" i="1"/>
  <c r="C695" i="1"/>
  <c r="G695" i="1" s="1"/>
  <c r="D694" i="1"/>
  <c r="C694" i="1"/>
  <c r="D693" i="1"/>
  <c r="C693" i="1"/>
  <c r="G693" i="1" s="1"/>
  <c r="H692" i="1"/>
  <c r="D692" i="1"/>
  <c r="C692" i="1"/>
  <c r="G692" i="1" s="1"/>
  <c r="D691" i="1"/>
  <c r="C691" i="1"/>
  <c r="D690" i="1"/>
  <c r="C690" i="1"/>
  <c r="G690" i="1" s="1"/>
  <c r="H689" i="1"/>
  <c r="D689" i="1"/>
  <c r="C689" i="1"/>
  <c r="G689" i="1" s="1"/>
  <c r="D688" i="1"/>
  <c r="C688" i="1"/>
  <c r="D687" i="1"/>
  <c r="C687" i="1"/>
  <c r="G687" i="1" s="1"/>
  <c r="H686" i="1"/>
  <c r="D686" i="1"/>
  <c r="C686" i="1"/>
  <c r="G686" i="1" s="1"/>
  <c r="D685" i="1"/>
  <c r="C685" i="1"/>
  <c r="D684" i="1"/>
  <c r="C684" i="1"/>
  <c r="G684" i="1" s="1"/>
  <c r="H683" i="1"/>
  <c r="D683" i="1"/>
  <c r="C683" i="1"/>
  <c r="G683" i="1" s="1"/>
  <c r="D682" i="1"/>
  <c r="C682" i="1"/>
  <c r="D681" i="1"/>
  <c r="C681" i="1"/>
  <c r="G681" i="1" s="1"/>
  <c r="H680" i="1"/>
  <c r="D680" i="1"/>
  <c r="C680" i="1"/>
  <c r="G680" i="1" s="1"/>
  <c r="D679" i="1"/>
  <c r="C679" i="1"/>
  <c r="D678" i="1"/>
  <c r="C678" i="1"/>
  <c r="G678" i="1" s="1"/>
  <c r="H677" i="1"/>
  <c r="D677" i="1"/>
  <c r="C677" i="1"/>
  <c r="G677" i="1" s="1"/>
  <c r="D676" i="1"/>
  <c r="C676" i="1"/>
  <c r="D675" i="1"/>
  <c r="C675" i="1"/>
  <c r="G675" i="1" s="1"/>
  <c r="H674" i="1"/>
  <c r="D674" i="1"/>
  <c r="C674" i="1"/>
  <c r="G674" i="1" s="1"/>
  <c r="D673" i="1"/>
  <c r="C673" i="1"/>
  <c r="D672" i="1"/>
  <c r="C672" i="1"/>
  <c r="G672" i="1" s="1"/>
  <c r="H671" i="1"/>
  <c r="D671" i="1"/>
  <c r="C671" i="1"/>
  <c r="G671" i="1" s="1"/>
  <c r="D670" i="1"/>
  <c r="C670" i="1"/>
  <c r="D669" i="1"/>
  <c r="C669" i="1"/>
  <c r="G669" i="1" s="1"/>
  <c r="H668" i="1"/>
  <c r="D668" i="1"/>
  <c r="C668" i="1"/>
  <c r="G668" i="1" s="1"/>
  <c r="D667" i="1"/>
  <c r="C667" i="1"/>
  <c r="D666" i="1"/>
  <c r="C666" i="1"/>
  <c r="H665" i="1"/>
  <c r="D665" i="1"/>
  <c r="C665" i="1"/>
  <c r="G665" i="1" s="1"/>
  <c r="D664" i="1"/>
  <c r="C664" i="1"/>
  <c r="D663" i="1"/>
  <c r="C663" i="1"/>
  <c r="G663" i="1" s="1"/>
  <c r="D662" i="1"/>
  <c r="H662" i="1" s="1"/>
  <c r="C662" i="1"/>
  <c r="D661" i="1"/>
  <c r="C661" i="1"/>
  <c r="D660" i="1"/>
  <c r="C660" i="1"/>
  <c r="G660" i="1" s="1"/>
  <c r="H659" i="1"/>
  <c r="D659" i="1"/>
  <c r="C659" i="1"/>
  <c r="G659" i="1" s="1"/>
  <c r="D658" i="1"/>
  <c r="C658" i="1"/>
  <c r="D657" i="1"/>
  <c r="C657" i="1"/>
  <c r="G657" i="1" s="1"/>
  <c r="H656" i="1"/>
  <c r="D656" i="1"/>
  <c r="C656" i="1"/>
  <c r="G656" i="1" s="1"/>
  <c r="D655" i="1"/>
  <c r="C655" i="1"/>
  <c r="D654" i="1"/>
  <c r="C654" i="1"/>
  <c r="G654" i="1" s="1"/>
  <c r="H653" i="1"/>
  <c r="G653" i="1"/>
  <c r="D653" i="1"/>
  <c r="C653" i="1"/>
  <c r="D652" i="1"/>
  <c r="C652" i="1"/>
  <c r="D651" i="1"/>
  <c r="H651" i="1" s="1"/>
  <c r="C651" i="1"/>
  <c r="G650" i="1"/>
  <c r="D650" i="1"/>
  <c r="C650" i="1"/>
  <c r="H650" i="1" s="1"/>
  <c r="D649" i="1"/>
  <c r="C649" i="1"/>
  <c r="D648" i="1"/>
  <c r="C648" i="1"/>
  <c r="H647" i="1"/>
  <c r="D647" i="1"/>
  <c r="C647" i="1"/>
  <c r="G647" i="1" s="1"/>
  <c r="D646" i="1"/>
  <c r="C646" i="1"/>
  <c r="C645" i="1"/>
  <c r="G644" i="1"/>
  <c r="D644" i="1"/>
  <c r="H644" i="1" s="1"/>
  <c r="C644" i="1"/>
  <c r="D643" i="1"/>
  <c r="C643" i="1"/>
  <c r="D642" i="1"/>
  <c r="C642" i="1"/>
  <c r="D641" i="1"/>
  <c r="C641" i="1"/>
  <c r="H641" i="1" s="1"/>
  <c r="H632" i="1"/>
  <c r="D632" i="1"/>
  <c r="C632" i="1"/>
  <c r="G632" i="1" s="1"/>
  <c r="D631" i="1"/>
  <c r="C631" i="1"/>
  <c r="D628" i="1"/>
  <c r="C628" i="1"/>
  <c r="H627" i="1"/>
  <c r="G627" i="1"/>
  <c r="D627" i="1"/>
  <c r="C627" i="1"/>
  <c r="H626" i="1"/>
  <c r="G626" i="1"/>
  <c r="D626" i="1"/>
  <c r="C626" i="1"/>
  <c r="D625" i="1"/>
  <c r="C625" i="1"/>
  <c r="D624" i="1"/>
  <c r="C624" i="1"/>
  <c r="H624" i="1" s="1"/>
  <c r="D623" i="1"/>
  <c r="C623" i="1"/>
  <c r="H623" i="1" s="1"/>
  <c r="D622" i="1"/>
  <c r="C622" i="1"/>
  <c r="H621" i="1"/>
  <c r="G621" i="1"/>
  <c r="D621" i="1"/>
  <c r="C621" i="1"/>
  <c r="H620" i="1"/>
  <c r="G620" i="1"/>
  <c r="D620" i="1"/>
  <c r="C620" i="1"/>
  <c r="C619" i="1"/>
  <c r="G618" i="1"/>
  <c r="D618" i="1"/>
  <c r="H618" i="1" s="1"/>
  <c r="C618" i="1"/>
  <c r="G617" i="1"/>
  <c r="D617" i="1"/>
  <c r="C617" i="1"/>
  <c r="H617" i="1" s="1"/>
  <c r="D616" i="1"/>
  <c r="C616" i="1"/>
  <c r="H616" i="1" s="1"/>
  <c r="D615" i="1"/>
  <c r="C615" i="1"/>
  <c r="H615" i="1" s="1"/>
  <c r="D614" i="1"/>
  <c r="C614" i="1"/>
  <c r="H614" i="1" s="1"/>
  <c r="D613" i="1"/>
  <c r="C613" i="1"/>
  <c r="H613" i="1" s="1"/>
  <c r="D612" i="1"/>
  <c r="C612" i="1"/>
  <c r="H612" i="1" s="1"/>
  <c r="H611" i="1"/>
  <c r="D611" i="1"/>
  <c r="C611" i="1"/>
  <c r="G611" i="1" s="1"/>
  <c r="G610" i="1"/>
  <c r="D610" i="1"/>
  <c r="C610" i="1"/>
  <c r="H610" i="1" s="1"/>
  <c r="H609" i="1"/>
  <c r="G609" i="1"/>
  <c r="D609" i="1"/>
  <c r="C609" i="1"/>
  <c r="H608" i="1"/>
  <c r="G608" i="1"/>
  <c r="D608" i="1"/>
  <c r="C608" i="1"/>
  <c r="G607" i="1"/>
  <c r="D607" i="1"/>
  <c r="C607" i="1"/>
  <c r="D606" i="1"/>
  <c r="H606" i="1" s="1"/>
  <c r="C606" i="1"/>
  <c r="H605" i="1"/>
  <c r="G605" i="1"/>
  <c r="D605" i="1"/>
  <c r="C605" i="1"/>
  <c r="D604" i="1"/>
  <c r="C604" i="1"/>
  <c r="D603" i="1"/>
  <c r="C603" i="1"/>
  <c r="H603" i="1" s="1"/>
  <c r="D602" i="1"/>
  <c r="C602" i="1"/>
  <c r="H602" i="1" s="1"/>
  <c r="D601" i="1"/>
  <c r="C601" i="1"/>
  <c r="H601" i="1" s="1"/>
  <c r="D600" i="1"/>
  <c r="C600" i="1"/>
  <c r="D599" i="1"/>
  <c r="C599" i="1"/>
  <c r="H599" i="1" s="1"/>
  <c r="G598" i="1"/>
  <c r="D598" i="1"/>
  <c r="C598" i="1"/>
  <c r="H597" i="1"/>
  <c r="G597" i="1"/>
  <c r="D597" i="1"/>
  <c r="C597" i="1"/>
  <c r="H596" i="1"/>
  <c r="G596" i="1"/>
  <c r="D596" i="1"/>
  <c r="C596" i="1"/>
  <c r="G595" i="1"/>
  <c r="D595" i="1"/>
  <c r="C595" i="1"/>
  <c r="G594" i="1"/>
  <c r="D594" i="1"/>
  <c r="C594" i="1"/>
  <c r="H594" i="1" s="1"/>
  <c r="H593" i="1"/>
  <c r="G593" i="1"/>
  <c r="D593" i="1"/>
  <c r="C593" i="1"/>
  <c r="D592" i="1"/>
  <c r="C592" i="1"/>
  <c r="G592" i="1" s="1"/>
  <c r="D591" i="1"/>
  <c r="C591" i="1"/>
  <c r="H591" i="1" s="1"/>
  <c r="D590" i="1"/>
  <c r="C590" i="1"/>
  <c r="H590" i="1" s="1"/>
  <c r="D589" i="1"/>
  <c r="C589" i="1"/>
  <c r="H589" i="1" s="1"/>
  <c r="H588" i="1"/>
  <c r="D588" i="1"/>
  <c r="C588" i="1"/>
  <c r="G588" i="1" s="1"/>
  <c r="G586" i="1"/>
  <c r="D586" i="1"/>
  <c r="C586" i="1"/>
  <c r="G585" i="1"/>
  <c r="D585" i="1"/>
  <c r="H585" i="1" s="1"/>
  <c r="C585" i="1"/>
  <c r="G584" i="1"/>
  <c r="D584" i="1"/>
  <c r="C584" i="1"/>
  <c r="H584" i="1" s="1"/>
  <c r="D583" i="1"/>
  <c r="C583" i="1"/>
  <c r="D582" i="1"/>
  <c r="C582" i="1"/>
  <c r="H582" i="1" s="1"/>
  <c r="D581" i="1"/>
  <c r="C581" i="1"/>
  <c r="H581" i="1" s="1"/>
  <c r="D580" i="1"/>
  <c r="C580" i="1"/>
  <c r="H580" i="1" s="1"/>
  <c r="D579" i="1"/>
  <c r="C579" i="1"/>
  <c r="H579" i="1" s="1"/>
  <c r="H578" i="1"/>
  <c r="D578" i="1"/>
  <c r="C578" i="1"/>
  <c r="G578" i="1" s="1"/>
  <c r="G577" i="1"/>
  <c r="D577" i="1"/>
  <c r="C577" i="1"/>
  <c r="H577" i="1" s="1"/>
  <c r="H576" i="1"/>
  <c r="G576" i="1"/>
  <c r="D576" i="1"/>
  <c r="C576" i="1"/>
  <c r="H575" i="1"/>
  <c r="G575" i="1"/>
  <c r="D575" i="1"/>
  <c r="C575" i="1"/>
  <c r="C574" i="1"/>
  <c r="G573" i="1"/>
  <c r="D573" i="1"/>
  <c r="H573" i="1" s="1"/>
  <c r="C573" i="1"/>
  <c r="H572" i="1"/>
  <c r="G572" i="1"/>
  <c r="D572" i="1"/>
  <c r="C572" i="1"/>
  <c r="D571" i="1"/>
  <c r="C571" i="1"/>
  <c r="D570" i="1"/>
  <c r="C570" i="1"/>
  <c r="H570" i="1" s="1"/>
  <c r="D569" i="1"/>
  <c r="C569" i="1"/>
  <c r="H569" i="1" s="1"/>
  <c r="D568" i="1"/>
  <c r="C568" i="1"/>
  <c r="H568" i="1" s="1"/>
  <c r="D567" i="1"/>
  <c r="C567" i="1"/>
  <c r="H567" i="1" s="1"/>
  <c r="D566" i="1"/>
  <c r="C566" i="1"/>
  <c r="H566" i="1" s="1"/>
  <c r="G565" i="1"/>
  <c r="D565" i="1"/>
  <c r="C565" i="1"/>
  <c r="H564" i="1"/>
  <c r="G564" i="1"/>
  <c r="D564" i="1"/>
  <c r="C564" i="1"/>
  <c r="H563" i="1"/>
  <c r="G563" i="1"/>
  <c r="D563" i="1"/>
  <c r="C563" i="1"/>
  <c r="G562" i="1"/>
  <c r="D562" i="1"/>
  <c r="C562" i="1"/>
  <c r="G561" i="1"/>
  <c r="D561" i="1"/>
  <c r="C561" i="1"/>
  <c r="H561" i="1" s="1"/>
  <c r="H560" i="1"/>
  <c r="G560" i="1"/>
  <c r="D560" i="1"/>
  <c r="C560" i="1"/>
  <c r="D559" i="1"/>
  <c r="C559" i="1"/>
  <c r="G559" i="1" s="1"/>
  <c r="D558" i="1"/>
  <c r="C558" i="1"/>
  <c r="H558" i="1" s="1"/>
  <c r="D557" i="1"/>
  <c r="C557" i="1"/>
  <c r="H557" i="1" s="1"/>
  <c r="D556" i="1"/>
  <c r="C556" i="1"/>
  <c r="H556" i="1" s="1"/>
  <c r="H555" i="1"/>
  <c r="D555" i="1"/>
  <c r="C555" i="1"/>
  <c r="G555" i="1" s="1"/>
  <c r="D554" i="1"/>
  <c r="C554" i="1"/>
  <c r="H554" i="1" s="1"/>
  <c r="G553" i="1"/>
  <c r="D553" i="1"/>
  <c r="C553" i="1"/>
  <c r="H553" i="1" s="1"/>
  <c r="H552" i="1"/>
  <c r="G552" i="1"/>
  <c r="D552" i="1"/>
  <c r="C552" i="1"/>
  <c r="H551" i="1"/>
  <c r="D551" i="1"/>
  <c r="C551" i="1"/>
  <c r="G551" i="1" s="1"/>
  <c r="G550" i="1"/>
  <c r="D550" i="1"/>
  <c r="C550" i="1"/>
  <c r="G549" i="1"/>
  <c r="D549" i="1"/>
  <c r="H549" i="1" s="1"/>
  <c r="C549" i="1"/>
  <c r="G548" i="1"/>
  <c r="D548" i="1"/>
  <c r="C548" i="1"/>
  <c r="H548" i="1" s="1"/>
  <c r="D547" i="1"/>
  <c r="C547" i="1"/>
  <c r="D546" i="1"/>
  <c r="C546" i="1"/>
  <c r="H546" i="1" s="1"/>
  <c r="D545" i="1"/>
  <c r="C545" i="1"/>
  <c r="H545" i="1" s="1"/>
  <c r="D544" i="1"/>
  <c r="C544" i="1"/>
  <c r="H544" i="1" s="1"/>
  <c r="D543" i="1"/>
  <c r="C543" i="1"/>
  <c r="H543" i="1" s="1"/>
  <c r="H542" i="1"/>
  <c r="D542" i="1"/>
  <c r="C542" i="1"/>
  <c r="G542" i="1" s="1"/>
  <c r="D541" i="1"/>
  <c r="C541" i="1"/>
  <c r="H541" i="1" s="1"/>
  <c r="H540" i="1"/>
  <c r="G540" i="1"/>
  <c r="D540" i="1"/>
  <c r="C540" i="1"/>
  <c r="H539" i="1"/>
  <c r="G539" i="1"/>
  <c r="D539" i="1"/>
  <c r="C539" i="1"/>
  <c r="G538" i="1"/>
  <c r="D538" i="1"/>
  <c r="C538" i="1"/>
  <c r="G537" i="1"/>
  <c r="D537" i="1"/>
  <c r="H537" i="1" s="1"/>
  <c r="C537" i="1"/>
  <c r="H536" i="1"/>
  <c r="G536" i="1"/>
  <c r="D536" i="1"/>
  <c r="C536" i="1"/>
  <c r="D535" i="1"/>
  <c r="C535" i="1"/>
  <c r="D534" i="1"/>
  <c r="C534" i="1"/>
  <c r="H534" i="1" s="1"/>
  <c r="D533" i="1"/>
  <c r="C533" i="1"/>
  <c r="H533" i="1" s="1"/>
  <c r="D532" i="1"/>
  <c r="C532" i="1"/>
  <c r="H532" i="1" s="1"/>
  <c r="D531" i="1"/>
  <c r="C531" i="1"/>
  <c r="H531" i="1" s="1"/>
  <c r="D530" i="1"/>
  <c r="C530" i="1"/>
  <c r="H530" i="1" s="1"/>
  <c r="G529" i="1"/>
  <c r="D529" i="1"/>
  <c r="C529" i="1"/>
  <c r="H528" i="1"/>
  <c r="D528" i="1"/>
  <c r="C528" i="1"/>
  <c r="G528" i="1" s="1"/>
  <c r="H527" i="1"/>
  <c r="G527" i="1"/>
  <c r="D527" i="1"/>
  <c r="C527" i="1"/>
  <c r="H526" i="1"/>
  <c r="G526" i="1"/>
  <c r="D526" i="1"/>
  <c r="C526" i="1"/>
  <c r="H525" i="1"/>
  <c r="D525" i="1"/>
  <c r="C525" i="1"/>
  <c r="G525" i="1" s="1"/>
  <c r="H524" i="1"/>
  <c r="G524" i="1"/>
  <c r="D524" i="1"/>
  <c r="C524" i="1"/>
  <c r="H521" i="1"/>
  <c r="G521" i="1"/>
  <c r="D521" i="1"/>
  <c r="C521" i="1"/>
  <c r="H520" i="1"/>
  <c r="G520" i="1"/>
  <c r="D520" i="1"/>
  <c r="C520" i="1"/>
  <c r="H519" i="1"/>
  <c r="D519" i="1"/>
  <c r="C519" i="1"/>
  <c r="G519" i="1" s="1"/>
  <c r="H518" i="1"/>
  <c r="G518" i="1"/>
  <c r="D518" i="1"/>
  <c r="C518" i="1"/>
  <c r="H517" i="1"/>
  <c r="G517" i="1"/>
  <c r="D517" i="1"/>
  <c r="C517" i="1"/>
  <c r="H516" i="1"/>
  <c r="D516" i="1"/>
  <c r="C516" i="1"/>
  <c r="G516" i="1" s="1"/>
  <c r="H515" i="1"/>
  <c r="G515" i="1"/>
  <c r="D515" i="1"/>
  <c r="C515" i="1"/>
  <c r="H514" i="1"/>
  <c r="G514" i="1"/>
  <c r="D514" i="1"/>
  <c r="C514" i="1"/>
  <c r="H513" i="1"/>
  <c r="D513" i="1"/>
  <c r="C513" i="1"/>
  <c r="G513" i="1" s="1"/>
  <c r="H512" i="1"/>
  <c r="G512" i="1"/>
  <c r="D512" i="1"/>
  <c r="C512" i="1"/>
  <c r="H511" i="1"/>
  <c r="G511" i="1"/>
  <c r="D511" i="1"/>
  <c r="C511" i="1"/>
  <c r="H510" i="1"/>
  <c r="D510" i="1"/>
  <c r="C510" i="1"/>
  <c r="G510" i="1" s="1"/>
  <c r="H509" i="1"/>
  <c r="G509" i="1"/>
  <c r="D509" i="1"/>
  <c r="C509" i="1"/>
  <c r="H508" i="1"/>
  <c r="G508" i="1"/>
  <c r="D508" i="1"/>
  <c r="C508" i="1"/>
  <c r="H507" i="1"/>
  <c r="D507" i="1"/>
  <c r="C507" i="1"/>
  <c r="G507" i="1" s="1"/>
  <c r="H506" i="1"/>
  <c r="G506" i="1"/>
  <c r="D506" i="1"/>
  <c r="C506" i="1"/>
  <c r="H505" i="1"/>
  <c r="G505" i="1"/>
  <c r="D505" i="1"/>
  <c r="C505" i="1"/>
  <c r="H504" i="1"/>
  <c r="D504" i="1"/>
  <c r="C504" i="1"/>
  <c r="G504" i="1" s="1"/>
  <c r="H503" i="1"/>
  <c r="G503" i="1"/>
  <c r="D503" i="1"/>
  <c r="C503" i="1"/>
  <c r="H502" i="1"/>
  <c r="G502" i="1"/>
  <c r="D502" i="1"/>
  <c r="C502" i="1"/>
  <c r="H501" i="1"/>
  <c r="D501" i="1"/>
  <c r="C501" i="1"/>
  <c r="G501" i="1" s="1"/>
  <c r="H500" i="1"/>
  <c r="G500" i="1"/>
  <c r="D500" i="1"/>
  <c r="C500" i="1"/>
  <c r="H499" i="1"/>
  <c r="G499" i="1"/>
  <c r="D499" i="1"/>
  <c r="C499" i="1"/>
  <c r="H498" i="1"/>
  <c r="D498" i="1"/>
  <c r="C498" i="1"/>
  <c r="G498" i="1" s="1"/>
  <c r="H497" i="1"/>
  <c r="G497" i="1"/>
  <c r="D497" i="1"/>
  <c r="C497" i="1"/>
  <c r="H496" i="1"/>
  <c r="G496" i="1"/>
  <c r="D496" i="1"/>
  <c r="C496" i="1"/>
  <c r="H495" i="1"/>
  <c r="D495" i="1"/>
  <c r="C495" i="1"/>
  <c r="G495" i="1" s="1"/>
  <c r="H494" i="1"/>
  <c r="G494" i="1"/>
  <c r="D494" i="1"/>
  <c r="C494" i="1"/>
  <c r="H493" i="1"/>
  <c r="G493" i="1"/>
  <c r="D493" i="1"/>
  <c r="C493" i="1"/>
  <c r="H492" i="1"/>
  <c r="D492" i="1"/>
  <c r="C492" i="1"/>
  <c r="G492" i="1" s="1"/>
  <c r="H491" i="1"/>
  <c r="G491" i="1"/>
  <c r="D491" i="1"/>
  <c r="C491" i="1"/>
  <c r="H490" i="1"/>
  <c r="G490" i="1"/>
  <c r="D490" i="1"/>
  <c r="C490" i="1"/>
  <c r="H489" i="1"/>
  <c r="D489" i="1"/>
  <c r="C489" i="1"/>
  <c r="G489" i="1" s="1"/>
  <c r="H488" i="1"/>
  <c r="G488" i="1"/>
  <c r="D488" i="1"/>
  <c r="C488" i="1"/>
  <c r="H487" i="1"/>
  <c r="G487" i="1"/>
  <c r="D487" i="1"/>
  <c r="C487" i="1"/>
  <c r="H486" i="1"/>
  <c r="D486" i="1"/>
  <c r="C486" i="1"/>
  <c r="G486" i="1" s="1"/>
  <c r="H485" i="1"/>
  <c r="G485" i="1"/>
  <c r="D485" i="1"/>
  <c r="C485" i="1"/>
  <c r="H484" i="1"/>
  <c r="G484" i="1"/>
  <c r="D484" i="1"/>
  <c r="C484" i="1"/>
  <c r="H483" i="1"/>
  <c r="D483" i="1"/>
  <c r="C483" i="1"/>
  <c r="G483" i="1" s="1"/>
  <c r="H482" i="1"/>
  <c r="G482" i="1"/>
  <c r="D482" i="1"/>
  <c r="C482" i="1"/>
  <c r="H481" i="1"/>
  <c r="G481" i="1"/>
  <c r="D481" i="1"/>
  <c r="C481" i="1"/>
  <c r="H480" i="1"/>
  <c r="D480" i="1"/>
  <c r="C480" i="1"/>
  <c r="G480" i="1" s="1"/>
  <c r="H479" i="1"/>
  <c r="G479" i="1"/>
  <c r="D479" i="1"/>
  <c r="C479" i="1"/>
  <c r="H478" i="1"/>
  <c r="G478" i="1"/>
  <c r="D478" i="1"/>
  <c r="C478" i="1"/>
  <c r="H477" i="1"/>
  <c r="D477" i="1"/>
  <c r="C477" i="1"/>
  <c r="G477" i="1" s="1"/>
  <c r="H476" i="1"/>
  <c r="G476" i="1"/>
  <c r="D476" i="1"/>
  <c r="C476" i="1"/>
  <c r="H475" i="1"/>
  <c r="G475" i="1"/>
  <c r="D475" i="1"/>
  <c r="C475" i="1"/>
  <c r="H474" i="1"/>
  <c r="D474" i="1"/>
  <c r="C474" i="1"/>
  <c r="G474" i="1" s="1"/>
  <c r="H473" i="1"/>
  <c r="G473" i="1"/>
  <c r="D473" i="1"/>
  <c r="C473" i="1"/>
  <c r="H472" i="1"/>
  <c r="G472" i="1"/>
  <c r="D472" i="1"/>
  <c r="C472" i="1"/>
  <c r="H471" i="1"/>
  <c r="D471" i="1"/>
  <c r="C471" i="1"/>
  <c r="G471" i="1" s="1"/>
  <c r="H470" i="1"/>
  <c r="G470" i="1"/>
  <c r="D470" i="1"/>
  <c r="C470" i="1"/>
  <c r="H469" i="1"/>
  <c r="G469" i="1"/>
  <c r="D469" i="1"/>
  <c r="C469" i="1"/>
  <c r="H468" i="1"/>
  <c r="D468" i="1"/>
  <c r="C468" i="1"/>
  <c r="G468" i="1" s="1"/>
  <c r="H467" i="1"/>
  <c r="G467" i="1"/>
  <c r="D467" i="1"/>
  <c r="C467" i="1"/>
  <c r="H465" i="1"/>
  <c r="D465" i="1"/>
  <c r="C465" i="1"/>
  <c r="G465" i="1" s="1"/>
  <c r="H464" i="1"/>
  <c r="G464" i="1"/>
  <c r="D464" i="1"/>
  <c r="C464" i="1"/>
  <c r="H463" i="1"/>
  <c r="G463" i="1"/>
  <c r="D463" i="1"/>
  <c r="C463" i="1"/>
  <c r="H462" i="1"/>
  <c r="D462" i="1"/>
  <c r="C462" i="1"/>
  <c r="G462" i="1" s="1"/>
  <c r="H461" i="1"/>
  <c r="G461" i="1"/>
  <c r="D461" i="1"/>
  <c r="C461" i="1"/>
  <c r="H460" i="1"/>
  <c r="G460" i="1"/>
  <c r="D460" i="1"/>
  <c r="C460" i="1"/>
  <c r="H459" i="1"/>
  <c r="D459" i="1"/>
  <c r="C459" i="1"/>
  <c r="G459" i="1" s="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D412" i="1"/>
  <c r="H412" i="1" s="1"/>
  <c r="C412" i="1"/>
  <c r="D411" i="1"/>
  <c r="H411" i="1" s="1"/>
  <c r="C411" i="1"/>
  <c r="D406" i="1"/>
  <c r="H406" i="1" s="1"/>
  <c r="C406" i="1"/>
  <c r="H405" i="1"/>
  <c r="D405" i="1"/>
  <c r="G405" i="1" s="1"/>
  <c r="C405" i="1"/>
  <c r="H404" i="1"/>
  <c r="D404" i="1"/>
  <c r="G404" i="1" s="1"/>
  <c r="C404" i="1"/>
  <c r="H401" i="1"/>
  <c r="G401" i="1"/>
  <c r="D401" i="1"/>
  <c r="C401" i="1"/>
  <c r="H400" i="1"/>
  <c r="G400" i="1"/>
  <c r="D400" i="1"/>
  <c r="C400" i="1"/>
  <c r="H399" i="1"/>
  <c r="G399" i="1"/>
  <c r="D399" i="1"/>
  <c r="C399" i="1"/>
  <c r="D398" i="1"/>
  <c r="H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H390" i="1" s="1"/>
  <c r="C390" i="1"/>
  <c r="D389" i="1"/>
  <c r="H389" i="1" s="1"/>
  <c r="C389" i="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D367" i="1"/>
  <c r="G367" i="1" s="1"/>
  <c r="C367" i="1"/>
  <c r="H366" i="1"/>
  <c r="D366" i="1"/>
  <c r="G366" i="1" s="1"/>
  <c r="C366" i="1"/>
  <c r="H365" i="1"/>
  <c r="G365" i="1"/>
  <c r="D365" i="1"/>
  <c r="C365" i="1"/>
  <c r="C364" i="1"/>
  <c r="D363" i="1"/>
  <c r="H363" i="1" s="1"/>
  <c r="C363" i="1"/>
  <c r="H362" i="1"/>
  <c r="G362" i="1"/>
  <c r="D362" i="1"/>
  <c r="C362" i="1"/>
  <c r="H361" i="1"/>
  <c r="D361" i="1"/>
  <c r="G361" i="1" s="1"/>
  <c r="C361" i="1"/>
  <c r="H360" i="1"/>
  <c r="G360" i="1"/>
  <c r="D360" i="1"/>
  <c r="C360" i="1"/>
  <c r="D359" i="1"/>
  <c r="H359" i="1" s="1"/>
  <c r="C359"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D348" i="1"/>
  <c r="H348" i="1" s="1"/>
  <c r="C348" i="1"/>
  <c r="G347" i="1"/>
  <c r="D347" i="1"/>
  <c r="H347" i="1" s="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D295" i="1"/>
  <c r="H295" i="1" s="1"/>
  <c r="C295" i="1"/>
  <c r="C294" i="1"/>
  <c r="H292" i="1"/>
  <c r="G292" i="1"/>
  <c r="D292" i="1"/>
  <c r="C292" i="1"/>
  <c r="D291" i="1"/>
  <c r="H291" i="1" s="1"/>
  <c r="C291" i="1"/>
  <c r="D290" i="1"/>
  <c r="H290" i="1" s="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G276" i="1" s="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D266" i="1"/>
  <c r="H266" i="1" s="1"/>
  <c r="C266" i="1"/>
  <c r="D265" i="1"/>
  <c r="H265" i="1" s="1"/>
  <c r="C265" i="1"/>
  <c r="D264" i="1"/>
  <c r="H264" i="1" s="1"/>
  <c r="C264" i="1"/>
  <c r="H263" i="1"/>
  <c r="G263" i="1"/>
  <c r="D263" i="1"/>
  <c r="C263" i="1"/>
  <c r="H262" i="1"/>
  <c r="G262" i="1"/>
  <c r="D262" i="1"/>
  <c r="C262" i="1"/>
  <c r="G261" i="1"/>
  <c r="D261" i="1"/>
  <c r="H261" i="1" s="1"/>
  <c r="C261" i="1"/>
  <c r="D260" i="1"/>
  <c r="H260" i="1" s="1"/>
  <c r="C260"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H238" i="1" s="1"/>
  <c r="C238" i="1"/>
  <c r="D237" i="1"/>
  <c r="H237" i="1" s="1"/>
  <c r="C237" i="1"/>
  <c r="D236" i="1"/>
  <c r="H236" i="1" s="1"/>
  <c r="C236" i="1"/>
  <c r="H235" i="1"/>
  <c r="G235" i="1"/>
  <c r="D235" i="1"/>
  <c r="C235" i="1"/>
  <c r="D234" i="1"/>
  <c r="H234" i="1" s="1"/>
  <c r="C234" i="1"/>
  <c r="G233" i="1"/>
  <c r="D233" i="1"/>
  <c r="H233" i="1" s="1"/>
  <c r="C233" i="1"/>
  <c r="H232" i="1"/>
  <c r="D232" i="1"/>
  <c r="G232" i="1" s="1"/>
  <c r="C232" i="1"/>
  <c r="H231" i="1"/>
  <c r="G231" i="1"/>
  <c r="D231" i="1"/>
  <c r="C231" i="1"/>
  <c r="H230" i="1"/>
  <c r="G230" i="1"/>
  <c r="D230" i="1"/>
  <c r="C230" i="1"/>
  <c r="H229" i="1"/>
  <c r="G229" i="1"/>
  <c r="D229" i="1"/>
  <c r="C229" i="1"/>
  <c r="D228" i="1"/>
  <c r="H228" i="1" s="1"/>
  <c r="C228"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D217" i="1"/>
  <c r="G217" i="1" s="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D209" i="1"/>
  <c r="H209" i="1" s="1"/>
  <c r="C209" i="1"/>
  <c r="H208" i="1"/>
  <c r="G208" i="1"/>
  <c r="D208" i="1"/>
  <c r="C208" i="1"/>
  <c r="H207" i="1"/>
  <c r="D207" i="1"/>
  <c r="G207" i="1" s="1"/>
  <c r="C207" i="1"/>
  <c r="D206" i="1"/>
  <c r="H206" i="1" s="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H189" i="1"/>
  <c r="D189" i="1"/>
  <c r="G189" i="1" s="1"/>
  <c r="C189" i="1"/>
  <c r="D188" i="1"/>
  <c r="H188" i="1" s="1"/>
  <c r="C188" i="1"/>
  <c r="H187" i="1"/>
  <c r="D187" i="1"/>
  <c r="G187" i="1" s="1"/>
  <c r="C187" i="1"/>
  <c r="H186" i="1"/>
  <c r="G186" i="1"/>
  <c r="D186" i="1"/>
  <c r="C186" i="1"/>
  <c r="D185" i="1"/>
  <c r="H185" i="1" s="1"/>
  <c r="C185" i="1"/>
  <c r="D184" i="1"/>
  <c r="G184" i="1" s="1"/>
  <c r="C184" i="1"/>
  <c r="D183" i="1"/>
  <c r="H183" i="1" s="1"/>
  <c r="C183" i="1"/>
  <c r="H182" i="1"/>
  <c r="G182" i="1"/>
  <c r="D182" i="1"/>
  <c r="C182" i="1"/>
  <c r="D181" i="1"/>
  <c r="H181" i="1" s="1"/>
  <c r="C181" i="1"/>
  <c r="H180" i="1"/>
  <c r="G180" i="1"/>
  <c r="D180" i="1"/>
  <c r="C180" i="1"/>
  <c r="G179" i="1"/>
  <c r="D179" i="1"/>
  <c r="H179" i="1" s="1"/>
  <c r="C179" i="1"/>
  <c r="D178" i="1"/>
  <c r="H178" i="1" s="1"/>
  <c r="C178" i="1"/>
  <c r="D177" i="1"/>
  <c r="H177" i="1" s="1"/>
  <c r="C177" i="1"/>
  <c r="G176" i="1"/>
  <c r="D176" i="1"/>
  <c r="H176" i="1" s="1"/>
  <c r="C176" i="1"/>
  <c r="D175" i="1"/>
  <c r="H175" i="1" s="1"/>
  <c r="C175" i="1"/>
  <c r="D174" i="1"/>
  <c r="H174" i="1" s="1"/>
  <c r="C174" i="1"/>
  <c r="D173" i="1"/>
  <c r="H173" i="1" s="1"/>
  <c r="C173" i="1"/>
  <c r="D172" i="1"/>
  <c r="H172" i="1" s="1"/>
  <c r="C172" i="1"/>
  <c r="H171" i="1"/>
  <c r="G171" i="1"/>
  <c r="D171" i="1"/>
  <c r="C171" i="1"/>
  <c r="G170" i="1"/>
  <c r="D170" i="1"/>
  <c r="H170" i="1" s="1"/>
  <c r="C170" i="1"/>
  <c r="D169" i="1"/>
  <c r="H169" i="1" s="1"/>
  <c r="C169" i="1"/>
  <c r="G168" i="1"/>
  <c r="D168" i="1"/>
  <c r="H168" i="1" s="1"/>
  <c r="C168" i="1"/>
  <c r="G167" i="1"/>
  <c r="D167" i="1"/>
  <c r="H167" i="1" s="1"/>
  <c r="C167" i="1"/>
  <c r="D166" i="1"/>
  <c r="H166" i="1" s="1"/>
  <c r="C166" i="1"/>
  <c r="D165" i="1"/>
  <c r="H165" i="1" s="1"/>
  <c r="C165" i="1"/>
  <c r="H164" i="1"/>
  <c r="G164" i="1"/>
  <c r="D164" i="1"/>
  <c r="C164" i="1"/>
  <c r="D163" i="1"/>
  <c r="H163" i="1" s="1"/>
  <c r="C163" i="1"/>
  <c r="D162" i="1"/>
  <c r="H162" i="1" s="1"/>
  <c r="C162" i="1"/>
  <c r="H161" i="1"/>
  <c r="G161" i="1"/>
  <c r="D161" i="1"/>
  <c r="C161" i="1"/>
  <c r="D160" i="1"/>
  <c r="H160" i="1" s="1"/>
  <c r="C160" i="1"/>
  <c r="C159"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C148" i="1"/>
  <c r="D146" i="1"/>
  <c r="H146" i="1" s="1"/>
  <c r="C146" i="1"/>
  <c r="D145" i="1"/>
  <c r="H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6" i="1" s="1"/>
  <c r="C136"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G124" i="1"/>
  <c r="D124" i="1"/>
  <c r="H124" i="1" s="1"/>
  <c r="C124" i="1"/>
  <c r="D123" i="1"/>
  <c r="H123" i="1" s="1"/>
  <c r="C123" i="1"/>
  <c r="H122" i="1"/>
  <c r="G122" i="1"/>
  <c r="D122" i="1"/>
  <c r="C122" i="1"/>
  <c r="D121" i="1"/>
  <c r="H121" i="1" s="1"/>
  <c r="C121" i="1"/>
  <c r="C120" i="1"/>
  <c r="H119" i="1"/>
  <c r="G119" i="1"/>
  <c r="D119" i="1"/>
  <c r="C119" i="1"/>
  <c r="D118" i="1"/>
  <c r="H118" i="1" s="1"/>
  <c r="C118" i="1"/>
  <c r="D117" i="1"/>
  <c r="H117" i="1" s="1"/>
  <c r="C117" i="1"/>
  <c r="D116" i="1"/>
  <c r="H116" i="1" s="1"/>
  <c r="C116" i="1"/>
  <c r="H115" i="1"/>
  <c r="G115" i="1"/>
  <c r="D115" i="1"/>
  <c r="C115" i="1"/>
  <c r="H114" i="1"/>
  <c r="G114" i="1"/>
  <c r="D114" i="1"/>
  <c r="C114" i="1"/>
  <c r="D113" i="1"/>
  <c r="H113" i="1" s="1"/>
  <c r="C113" i="1"/>
  <c r="H112" i="1"/>
  <c r="G112" i="1"/>
  <c r="D112" i="1"/>
  <c r="C112" i="1"/>
  <c r="H111" i="1"/>
  <c r="G111" i="1"/>
  <c r="D111" i="1"/>
  <c r="C111" i="1"/>
  <c r="D110" i="1"/>
  <c r="H110" i="1" s="1"/>
  <c r="C110" i="1"/>
  <c r="D109" i="1"/>
  <c r="C109" i="1"/>
  <c r="D108" i="1"/>
  <c r="C108" i="1"/>
  <c r="D107" i="1"/>
  <c r="H107" i="1" s="1"/>
  <c r="C107" i="1"/>
  <c r="D106" i="1"/>
  <c r="H106" i="1" s="1"/>
  <c r="C106" i="1"/>
  <c r="H105" i="1"/>
  <c r="G105" i="1"/>
  <c r="D105" i="1"/>
  <c r="C105" i="1"/>
  <c r="H104" i="1"/>
  <c r="G104" i="1"/>
  <c r="D104" i="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D89" i="1"/>
  <c r="H89" i="1" s="1"/>
  <c r="C89" i="1"/>
  <c r="H88" i="1"/>
  <c r="D88" i="1"/>
  <c r="G88" i="1" s="1"/>
  <c r="C88" i="1"/>
  <c r="H87" i="1"/>
  <c r="D87" i="1"/>
  <c r="G87" i="1" s="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D72" i="1"/>
  <c r="H72" i="1" s="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D62" i="1"/>
  <c r="H62" i="1" s="1"/>
  <c r="C62" i="1"/>
  <c r="D61" i="1"/>
  <c r="H61" i="1" s="1"/>
  <c r="C61" i="1"/>
  <c r="H60" i="1"/>
  <c r="G60" i="1"/>
  <c r="D60" i="1"/>
  <c r="C60" i="1"/>
  <c r="D59" i="1"/>
  <c r="H59" i="1" s="1"/>
  <c r="C59" i="1"/>
  <c r="C58" i="1"/>
  <c r="D57" i="1"/>
  <c r="H57" i="1" s="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H29" i="1" s="1"/>
  <c r="C29" i="1"/>
  <c r="H28" i="1"/>
  <c r="G28" i="1"/>
  <c r="D28" i="1"/>
  <c r="C28" i="1"/>
  <c r="D27" i="1"/>
  <c r="H27" i="1" s="1"/>
  <c r="C27" i="1"/>
  <c r="H26" i="1"/>
  <c r="G26" i="1"/>
  <c r="D26" i="1"/>
  <c r="C26" i="1"/>
  <c r="H25" i="1"/>
  <c r="G25" i="1"/>
  <c r="D25" i="1"/>
  <c r="C25" i="1"/>
  <c r="H24" i="1"/>
  <c r="G24" i="1"/>
  <c r="D24" i="1"/>
  <c r="C24" i="1"/>
  <c r="D23" i="1"/>
  <c r="H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D10" i="1"/>
  <c r="H10" i="1" s="1"/>
  <c r="C10" i="1"/>
  <c r="D9" i="1"/>
  <c r="H9" i="1" s="1"/>
  <c r="C9" i="1"/>
  <c r="D8" i="1"/>
  <c r="H8" i="1" s="1"/>
  <c r="C8" i="1"/>
  <c r="D7" i="1"/>
  <c r="H7" i="1" s="1"/>
  <c r="C7" i="1"/>
  <c r="D6" i="1"/>
  <c r="H6" i="1" s="1"/>
  <c r="C6" i="1"/>
  <c r="H5" i="1"/>
  <c r="D5" i="1"/>
  <c r="G5" i="1" s="1"/>
  <c r="C5" i="1"/>
  <c r="D4" i="1"/>
  <c r="H4" i="1" s="1"/>
  <c r="C4" i="1"/>
  <c r="H1229" i="1" l="1"/>
  <c r="E33" i="9"/>
  <c r="B33" i="9" s="1"/>
  <c r="H108" i="1"/>
  <c r="H109" i="1"/>
  <c r="G1229" i="1"/>
  <c r="F245" i="5"/>
  <c r="C1222" i="1"/>
  <c r="F250" i="5"/>
  <c r="C1227" i="1"/>
  <c r="H1227" i="1" s="1"/>
  <c r="H1263" i="1"/>
  <c r="H1157" i="1"/>
  <c r="G1184" i="1"/>
  <c r="G1189" i="1"/>
  <c r="H1034" i="1"/>
  <c r="G1039" i="1"/>
  <c r="E308" i="9"/>
  <c r="B308" i="9" s="1"/>
  <c r="G1265" i="1"/>
  <c r="E291" i="9"/>
  <c r="B291" i="9" s="1"/>
  <c r="H1241" i="1"/>
  <c r="G1276" i="1"/>
  <c r="G1275" i="1"/>
  <c r="G1273" i="1"/>
  <c r="G1244" i="1"/>
  <c r="G1240" i="1"/>
  <c r="G1241" i="1"/>
  <c r="G1235" i="1"/>
  <c r="G1236" i="1"/>
  <c r="G1237" i="1"/>
  <c r="G1232" i="1"/>
  <c r="E245" i="5"/>
  <c r="D1222" i="1" s="1"/>
  <c r="H1222" i="1" s="1"/>
  <c r="E282" i="9"/>
  <c r="B282" i="9" s="1"/>
  <c r="D1223" i="1"/>
  <c r="E281" i="9"/>
  <c r="B281" i="9" s="1"/>
  <c r="F246" i="5"/>
  <c r="D1216" i="1"/>
  <c r="H1216" i="1" s="1"/>
  <c r="G1218" i="1"/>
  <c r="D1215" i="1"/>
  <c r="G1166" i="1"/>
  <c r="E292" i="9"/>
  <c r="B292" i="9" s="1"/>
  <c r="G1163" i="1"/>
  <c r="H307" i="9"/>
  <c r="D1154" i="1"/>
  <c r="H1154" i="1" s="1"/>
  <c r="G1160" i="1"/>
  <c r="G1157" i="1"/>
  <c r="F180" i="5"/>
  <c r="G1156" i="1"/>
  <c r="G1154" i="1"/>
  <c r="G1151" i="1"/>
  <c r="G1148" i="1"/>
  <c r="G1147" i="1"/>
  <c r="F164" i="5"/>
  <c r="H1142" i="1"/>
  <c r="G1143" i="1"/>
  <c r="G1140" i="1"/>
  <c r="E287" i="9"/>
  <c r="B287" i="9" s="1"/>
  <c r="G1125" i="1"/>
  <c r="G1119" i="1"/>
  <c r="F135" i="5"/>
  <c r="G1113" i="1"/>
  <c r="G1064" i="1"/>
  <c r="G1061" i="1"/>
  <c r="H1056" i="1"/>
  <c r="G1056" i="1"/>
  <c r="G1057" i="1"/>
  <c r="G1058" i="1"/>
  <c r="D1047" i="1"/>
  <c r="F69" i="5"/>
  <c r="F70" i="5"/>
  <c r="G1050" i="1"/>
  <c r="H1039" i="1"/>
  <c r="F56" i="5"/>
  <c r="G1034" i="1"/>
  <c r="H1035" i="1"/>
  <c r="G1028" i="1"/>
  <c r="H1027" i="1"/>
  <c r="H1026" i="1"/>
  <c r="H1023" i="1"/>
  <c r="F45" i="5"/>
  <c r="G1022" i="1"/>
  <c r="G1019" i="1"/>
  <c r="G1013" i="1"/>
  <c r="H1015" i="1"/>
  <c r="F29" i="5"/>
  <c r="G1007" i="1"/>
  <c r="H1006" i="1"/>
  <c r="G1004" i="1"/>
  <c r="F19" i="5"/>
  <c r="G1001" i="1"/>
  <c r="H1000" i="1"/>
  <c r="H997" i="1"/>
  <c r="G998" i="1"/>
  <c r="G995" i="1"/>
  <c r="G989" i="1"/>
  <c r="H988" i="1"/>
  <c r="G1461" i="1"/>
  <c r="E285" i="9"/>
  <c r="B285" i="9" s="1"/>
  <c r="G1579" i="1"/>
  <c r="G1576" i="1"/>
  <c r="G1578" i="1"/>
  <c r="G1577" i="1"/>
  <c r="G1539" i="1"/>
  <c r="G1569" i="1"/>
  <c r="G1566" i="1"/>
  <c r="H1560" i="1"/>
  <c r="G1563" i="1"/>
  <c r="G1561" i="1"/>
  <c r="G1530" i="1"/>
  <c r="G1531" i="1"/>
  <c r="G1511" i="1"/>
  <c r="G1502" i="1"/>
  <c r="D24" i="8"/>
  <c r="C1499" i="1" s="1"/>
  <c r="H1499" i="1" s="1"/>
  <c r="G1509" i="1"/>
  <c r="G1505" i="1"/>
  <c r="G1504" i="1"/>
  <c r="H1501" i="1"/>
  <c r="G1499" i="1"/>
  <c r="G1497" i="1"/>
  <c r="D6" i="8"/>
  <c r="G1493" i="1"/>
  <c r="G1492" i="1"/>
  <c r="G1490" i="1"/>
  <c r="G1489" i="1"/>
  <c r="G1485" i="1"/>
  <c r="G1483" i="1"/>
  <c r="G1484" i="1"/>
  <c r="H1456" i="1"/>
  <c r="I1455" i="1"/>
  <c r="G1463" i="1"/>
  <c r="H1463" i="1"/>
  <c r="E22" i="7"/>
  <c r="E5" i="7" s="1"/>
  <c r="G1456" i="1"/>
  <c r="I1456" i="1" s="1"/>
  <c r="H1439" i="1"/>
  <c r="D6" i="7"/>
  <c r="G1438" i="1"/>
  <c r="E297" i="9"/>
  <c r="B297" i="9" s="1"/>
  <c r="F129" i="6"/>
  <c r="G1423" i="1"/>
  <c r="H1430" i="1"/>
  <c r="G1429" i="1"/>
  <c r="G1405" i="1"/>
  <c r="D1401" i="1"/>
  <c r="H1400" i="1"/>
  <c r="E89" i="6"/>
  <c r="D1383" i="1" s="1"/>
  <c r="H1388" i="1"/>
  <c r="H1376" i="1"/>
  <c r="G1378" i="1"/>
  <c r="F82" i="6"/>
  <c r="G1373" i="1"/>
  <c r="G1369" i="1"/>
  <c r="H1370" i="1"/>
  <c r="F75" i="6"/>
  <c r="G1360" i="1"/>
  <c r="G1361" i="1"/>
  <c r="F61" i="6"/>
  <c r="H1337" i="1"/>
  <c r="G1322" i="1"/>
  <c r="F22" i="6"/>
  <c r="D1299" i="1"/>
  <c r="I24" i="3"/>
  <c r="G1301" i="1"/>
  <c r="F6" i="6"/>
  <c r="G289" i="1"/>
  <c r="G821" i="1"/>
  <c r="G819" i="1"/>
  <c r="G816" i="1"/>
  <c r="G812" i="1"/>
  <c r="G810" i="1"/>
  <c r="G809" i="1"/>
  <c r="G719" i="1"/>
  <c r="G714" i="1"/>
  <c r="G713" i="1"/>
  <c r="G666" i="1"/>
  <c r="G662" i="1"/>
  <c r="G651" i="1"/>
  <c r="H648" i="1"/>
  <c r="E22" i="9"/>
  <c r="B22" i="9" s="1"/>
  <c r="F652" i="4"/>
  <c r="H642" i="1"/>
  <c r="H600" i="1"/>
  <c r="G406" i="1"/>
  <c r="G398" i="1"/>
  <c r="F402" i="4"/>
  <c r="G390" i="1"/>
  <c r="E363" i="4"/>
  <c r="D358" i="1" s="1"/>
  <c r="G386" i="1"/>
  <c r="G389" i="1"/>
  <c r="F391" i="4"/>
  <c r="G371" i="1"/>
  <c r="F369" i="4"/>
  <c r="D364" i="1"/>
  <c r="G363" i="1"/>
  <c r="G359" i="1"/>
  <c r="F364" i="4"/>
  <c r="E351" i="4"/>
  <c r="D346" i="1" s="1"/>
  <c r="G351" i="1"/>
  <c r="G354" i="1"/>
  <c r="F356" i="4"/>
  <c r="G348" i="1"/>
  <c r="E311" i="4"/>
  <c r="D306" i="1" s="1"/>
  <c r="F299" i="4"/>
  <c r="D294" i="1"/>
  <c r="G296" i="1"/>
  <c r="G295" i="1"/>
  <c r="G291" i="1"/>
  <c r="G290" i="1"/>
  <c r="H413" i="1"/>
  <c r="G412" i="1"/>
  <c r="E643" i="4"/>
  <c r="D637" i="1" s="1"/>
  <c r="F417" i="4"/>
  <c r="G411" i="1"/>
  <c r="G238" i="1"/>
  <c r="G236" i="1"/>
  <c r="G237" i="1"/>
  <c r="H276" i="1"/>
  <c r="G275" i="1"/>
  <c r="E71" i="9"/>
  <c r="B71" i="9" s="1"/>
  <c r="G264" i="1"/>
  <c r="G266" i="1"/>
  <c r="G265" i="1"/>
  <c r="E263" i="4"/>
  <c r="D259" i="1" s="1"/>
  <c r="F264" i="4"/>
  <c r="E70" i="9"/>
  <c r="B70" i="9" s="1"/>
  <c r="G260" i="1"/>
  <c r="F226" i="9"/>
  <c r="B226" i="9" s="1"/>
  <c r="G257" i="1"/>
  <c r="G255" i="1"/>
  <c r="E252" i="4"/>
  <c r="D248" i="1" s="1"/>
  <c r="G256" i="1"/>
  <c r="F259" i="4"/>
  <c r="E68" i="9"/>
  <c r="B68" i="9" s="1"/>
  <c r="G234" i="1"/>
  <c r="G228" i="1"/>
  <c r="E59" i="9"/>
  <c r="B59" i="9" s="1"/>
  <c r="G227" i="1"/>
  <c r="F219" i="4"/>
  <c r="G209" i="1"/>
  <c r="G206" i="1"/>
  <c r="E196" i="4"/>
  <c r="D192" i="1" s="1"/>
  <c r="G198" i="1"/>
  <c r="G201" i="1"/>
  <c r="E54" i="9"/>
  <c r="B54" i="9" s="1"/>
  <c r="G191" i="1"/>
  <c r="H184" i="1"/>
  <c r="G188" i="1"/>
  <c r="E47" i="9"/>
  <c r="B47" i="9" s="1"/>
  <c r="G185" i="1"/>
  <c r="E46" i="9"/>
  <c r="B46" i="9" s="1"/>
  <c r="G183" i="1"/>
  <c r="F221" i="9"/>
  <c r="B221" i="9" s="1"/>
  <c r="G181" i="1"/>
  <c r="E44" i="9"/>
  <c r="B44" i="9" s="1"/>
  <c r="B220" i="9"/>
  <c r="E43" i="9"/>
  <c r="B43" i="9" s="1"/>
  <c r="F219" i="9"/>
  <c r="B219" i="9" s="1"/>
  <c r="G178" i="1"/>
  <c r="G177" i="1"/>
  <c r="G173" i="1"/>
  <c r="G175" i="1"/>
  <c r="G174" i="1"/>
  <c r="G172" i="1"/>
  <c r="G169" i="1"/>
  <c r="G165" i="1"/>
  <c r="G166" i="1"/>
  <c r="G163" i="1"/>
  <c r="G162" i="1"/>
  <c r="G160" i="1"/>
  <c r="G155" i="1"/>
  <c r="F159" i="4"/>
  <c r="E152" i="4"/>
  <c r="D148" i="1" s="1"/>
  <c r="H148" i="1" s="1"/>
  <c r="G157" i="1"/>
  <c r="G150" i="1"/>
  <c r="F153" i="4"/>
  <c r="G148" i="1"/>
  <c r="G149" i="1"/>
  <c r="G146" i="1"/>
  <c r="E139" i="4"/>
  <c r="D135" i="1" s="1"/>
  <c r="G136" i="1"/>
  <c r="G145" i="1"/>
  <c r="F128" i="4"/>
  <c r="G123" i="1"/>
  <c r="E124" i="4"/>
  <c r="G121" i="1"/>
  <c r="F120" i="4"/>
  <c r="G118" i="1"/>
  <c r="G116" i="1"/>
  <c r="G117" i="1"/>
  <c r="G113" i="1"/>
  <c r="G110" i="1"/>
  <c r="F112" i="4"/>
  <c r="G108" i="1"/>
  <c r="G109" i="1"/>
  <c r="E106" i="4"/>
  <c r="D102" i="1" s="1"/>
  <c r="G107" i="1"/>
  <c r="G103" i="1"/>
  <c r="G106" i="1"/>
  <c r="G90" i="1"/>
  <c r="G89" i="1"/>
  <c r="F83" i="4"/>
  <c r="F74" i="4"/>
  <c r="G72" i="1"/>
  <c r="E35" i="9"/>
  <c r="B35" i="9" s="1"/>
  <c r="G70" i="1"/>
  <c r="G71" i="1"/>
  <c r="E34" i="9"/>
  <c r="B34" i="9" s="1"/>
  <c r="G61" i="1"/>
  <c r="G62" i="1"/>
  <c r="H58" i="1"/>
  <c r="G58" i="1"/>
  <c r="F62" i="4"/>
  <c r="G59" i="1"/>
  <c r="G57" i="1"/>
  <c r="G56" i="1"/>
  <c r="G55" i="1"/>
  <c r="F29" i="4"/>
  <c r="G29" i="1"/>
  <c r="F215" i="9"/>
  <c r="B215" i="9" s="1"/>
  <c r="G27" i="1"/>
  <c r="G23" i="1"/>
  <c r="G19" i="1"/>
  <c r="E7" i="4"/>
  <c r="D3" i="1" s="1"/>
  <c r="F214" i="9"/>
  <c r="B214" i="9" s="1"/>
  <c r="F23" i="4"/>
  <c r="G11" i="1"/>
  <c r="G10" i="1"/>
  <c r="G9" i="1"/>
  <c r="G8" i="1"/>
  <c r="G7" i="1"/>
  <c r="F8" i="4"/>
  <c r="G6" i="1"/>
  <c r="G4" i="1"/>
  <c r="F217" i="9"/>
  <c r="B217" i="9" s="1"/>
  <c r="E295" i="9"/>
  <c r="B295" i="9" s="1"/>
  <c r="E32" i="9"/>
  <c r="B32" i="9" s="1"/>
  <c r="E286" i="9"/>
  <c r="B286" i="9" s="1"/>
  <c r="E300" i="9"/>
  <c r="B300" i="9" s="1"/>
  <c r="H859" i="1"/>
  <c r="G859" i="1"/>
  <c r="H901" i="1"/>
  <c r="G901" i="1"/>
  <c r="G533" i="1"/>
  <c r="G546" i="1"/>
  <c r="G569" i="1"/>
  <c r="G582" i="1"/>
  <c r="G602" i="1"/>
  <c r="G615" i="1"/>
  <c r="H622" i="1"/>
  <c r="G622" i="1"/>
  <c r="H854" i="1"/>
  <c r="G854" i="1"/>
  <c r="H930" i="1"/>
  <c r="G930" i="1"/>
  <c r="H954" i="1"/>
  <c r="G954" i="1"/>
  <c r="H978" i="1"/>
  <c r="G978" i="1"/>
  <c r="H1017" i="1"/>
  <c r="G1017" i="1"/>
  <c r="H882" i="1"/>
  <c r="G882" i="1"/>
  <c r="G530" i="1"/>
  <c r="G543" i="1"/>
  <c r="H550" i="1"/>
  <c r="G556" i="1"/>
  <c r="G566" i="1"/>
  <c r="G579" i="1"/>
  <c r="H586" i="1"/>
  <c r="G589" i="1"/>
  <c r="G599" i="1"/>
  <c r="G612" i="1"/>
  <c r="G641" i="1"/>
  <c r="G648" i="1"/>
  <c r="H652" i="1"/>
  <c r="G652" i="1"/>
  <c r="H660" i="1"/>
  <c r="H669" i="1"/>
  <c r="H678" i="1"/>
  <c r="H687" i="1"/>
  <c r="H696" i="1"/>
  <c r="H705" i="1"/>
  <c r="H714" i="1"/>
  <c r="H723" i="1"/>
  <c r="H732" i="1"/>
  <c r="H741" i="1"/>
  <c r="H750" i="1"/>
  <c r="H759" i="1"/>
  <c r="H768" i="1"/>
  <c r="H777" i="1"/>
  <c r="H786" i="1"/>
  <c r="H795" i="1"/>
  <c r="H804" i="1"/>
  <c r="H813" i="1"/>
  <c r="H822" i="1"/>
  <c r="H831" i="1"/>
  <c r="H840" i="1"/>
  <c r="H869" i="1"/>
  <c r="G869" i="1"/>
  <c r="H547" i="1"/>
  <c r="H583"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46" i="1"/>
  <c r="G846" i="1"/>
  <c r="H907" i="1"/>
  <c r="G907" i="1"/>
  <c r="G926" i="1"/>
  <c r="H926" i="1"/>
  <c r="G950" i="1"/>
  <c r="H950" i="1"/>
  <c r="G606" i="1"/>
  <c r="G645" i="1"/>
  <c r="H649" i="1"/>
  <c r="G649" i="1"/>
  <c r="H912" i="1"/>
  <c r="G912" i="1"/>
  <c r="G534" i="1"/>
  <c r="G547" i="1"/>
  <c r="G557" i="1"/>
  <c r="G570" i="1"/>
  <c r="G583" i="1"/>
  <c r="G590" i="1"/>
  <c r="G603" i="1"/>
  <c r="G616" i="1"/>
  <c r="G623" i="1"/>
  <c r="H922" i="1"/>
  <c r="G922" i="1"/>
  <c r="H946" i="1"/>
  <c r="G946" i="1"/>
  <c r="G531" i="1"/>
  <c r="H538" i="1"/>
  <c r="G544" i="1"/>
  <c r="G554" i="1"/>
  <c r="G567" i="1"/>
  <c r="G580" i="1"/>
  <c r="G600" i="1"/>
  <c r="H607" i="1"/>
  <c r="G613" i="1"/>
  <c r="H631" i="1"/>
  <c r="G631" i="1"/>
  <c r="G642" i="1"/>
  <c r="H646" i="1"/>
  <c r="G646" i="1"/>
  <c r="H657" i="1"/>
  <c r="H666" i="1"/>
  <c r="H675" i="1"/>
  <c r="H684" i="1"/>
  <c r="H693" i="1"/>
  <c r="H702" i="1"/>
  <c r="H711" i="1"/>
  <c r="H720" i="1"/>
  <c r="H729" i="1"/>
  <c r="H738" i="1"/>
  <c r="H747" i="1"/>
  <c r="H756" i="1"/>
  <c r="H765" i="1"/>
  <c r="H774" i="1"/>
  <c r="H783" i="1"/>
  <c r="H792" i="1"/>
  <c r="H801" i="1"/>
  <c r="H810" i="1"/>
  <c r="H819" i="1"/>
  <c r="H828" i="1"/>
  <c r="H837" i="1"/>
  <c r="H856" i="1"/>
  <c r="G856" i="1"/>
  <c r="H879" i="1"/>
  <c r="G879" i="1"/>
  <c r="H889" i="1"/>
  <c r="G889" i="1"/>
  <c r="G1249" i="1"/>
  <c r="H1249" i="1"/>
  <c r="G1290" i="1"/>
  <c r="H1290" i="1"/>
  <c r="H535" i="1"/>
  <c r="G541" i="1"/>
  <c r="H571" i="1"/>
  <c r="H604"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94" i="1"/>
  <c r="G894" i="1"/>
  <c r="H918" i="1"/>
  <c r="G918" i="1"/>
  <c r="H942" i="1"/>
  <c r="G942" i="1"/>
  <c r="H966" i="1"/>
  <c r="G966" i="1"/>
  <c r="G1122" i="1"/>
  <c r="H1122" i="1"/>
  <c r="H643" i="1"/>
  <c r="G643" i="1"/>
  <c r="H866" i="1"/>
  <c r="G866" i="1"/>
  <c r="H880" i="1"/>
  <c r="G880" i="1"/>
  <c r="G914" i="1"/>
  <c r="H914" i="1"/>
  <c r="H1114" i="1"/>
  <c r="G1114" i="1"/>
  <c r="H529" i="1"/>
  <c r="G535" i="1"/>
  <c r="G545" i="1"/>
  <c r="G558" i="1"/>
  <c r="H565" i="1"/>
  <c r="G571" i="1"/>
  <c r="G581" i="1"/>
  <c r="G591" i="1"/>
  <c r="H598" i="1"/>
  <c r="G604" i="1"/>
  <c r="G614" i="1"/>
  <c r="G624" i="1"/>
  <c r="H628" i="1"/>
  <c r="G628" i="1"/>
  <c r="G885" i="1"/>
  <c r="G938" i="1"/>
  <c r="H938" i="1"/>
  <c r="H1159" i="1"/>
  <c r="G1159" i="1"/>
  <c r="G532" i="1"/>
  <c r="H562" i="1"/>
  <c r="G568" i="1"/>
  <c r="H595" i="1"/>
  <c r="G601" i="1"/>
  <c r="H654" i="1"/>
  <c r="H663" i="1"/>
  <c r="H672" i="1"/>
  <c r="H681" i="1"/>
  <c r="H690" i="1"/>
  <c r="H699" i="1"/>
  <c r="H708" i="1"/>
  <c r="H717" i="1"/>
  <c r="H726" i="1"/>
  <c r="H735" i="1"/>
  <c r="H744" i="1"/>
  <c r="H753" i="1"/>
  <c r="H762" i="1"/>
  <c r="H771" i="1"/>
  <c r="H780" i="1"/>
  <c r="H789" i="1"/>
  <c r="H798" i="1"/>
  <c r="H807" i="1"/>
  <c r="H816" i="1"/>
  <c r="H825" i="1"/>
  <c r="H834" i="1"/>
  <c r="H843" i="1"/>
  <c r="H867" i="1"/>
  <c r="G867" i="1"/>
  <c r="H900" i="1"/>
  <c r="G900" i="1"/>
  <c r="G1200" i="1"/>
  <c r="H1200" i="1"/>
  <c r="H559" i="1"/>
  <c r="H592" i="1"/>
  <c r="H625" i="1"/>
  <c r="G625"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G896" i="1"/>
  <c r="H896" i="1"/>
  <c r="H934" i="1"/>
  <c r="G934" i="1"/>
  <c r="G986" i="1"/>
  <c r="H1024" i="1"/>
  <c r="H1032" i="1"/>
  <c r="H1036" i="1"/>
  <c r="H1210" i="1"/>
  <c r="G1210" i="1"/>
  <c r="H1535" i="1"/>
  <c r="G1535" i="1"/>
  <c r="F115" i="6"/>
  <c r="E114" i="6"/>
  <c r="D1409" i="1"/>
  <c r="G1032" i="1"/>
  <c r="H1117" i="1"/>
  <c r="G1117" i="1"/>
  <c r="G1224" i="1"/>
  <c r="H1224" i="1"/>
  <c r="H1347" i="1"/>
  <c r="G1347" i="1"/>
  <c r="H1431" i="1"/>
  <c r="G1431" i="1"/>
  <c r="F134" i="5"/>
  <c r="C1112" i="1"/>
  <c r="F54" i="6"/>
  <c r="C1348" i="1"/>
  <c r="H850" i="1"/>
  <c r="H886" i="1"/>
  <c r="H904" i="1"/>
  <c r="H987" i="1"/>
  <c r="H996" i="1"/>
  <c r="H1005" i="1"/>
  <c r="H1014" i="1"/>
  <c r="H1029" i="1"/>
  <c r="H1033" i="1"/>
  <c r="H1041" i="1"/>
  <c r="G1041" i="1"/>
  <c r="G1126" i="1"/>
  <c r="G1144" i="1"/>
  <c r="G1266" i="1"/>
  <c r="H1266" i="1"/>
  <c r="H883" i="1"/>
  <c r="G890" i="1"/>
  <c r="G908" i="1"/>
  <c r="H919" i="1"/>
  <c r="G923" i="1"/>
  <c r="H927" i="1"/>
  <c r="H931" i="1"/>
  <c r="G935" i="1"/>
  <c r="H939" i="1"/>
  <c r="H943" i="1"/>
  <c r="G947" i="1"/>
  <c r="H951" i="1"/>
  <c r="H955" i="1"/>
  <c r="G959" i="1"/>
  <c r="H963" i="1"/>
  <c r="H967" i="1"/>
  <c r="G971" i="1"/>
  <c r="H975" i="1"/>
  <c r="H979" i="1"/>
  <c r="G983" i="1"/>
  <c r="H1018" i="1"/>
  <c r="H1207" i="1"/>
  <c r="G1207" i="1"/>
  <c r="G1498" i="1"/>
  <c r="H1503" i="1"/>
  <c r="G1503" i="1"/>
  <c r="G847" i="1"/>
  <c r="G857" i="1"/>
  <c r="G870" i="1"/>
  <c r="G883" i="1"/>
  <c r="H890" i="1"/>
  <c r="H908" i="1"/>
  <c r="G919" i="1"/>
  <c r="H923" i="1"/>
  <c r="G927" i="1"/>
  <c r="G931" i="1"/>
  <c r="H935" i="1"/>
  <c r="G939" i="1"/>
  <c r="G943" i="1"/>
  <c r="H947" i="1"/>
  <c r="G951" i="1"/>
  <c r="H959" i="1"/>
  <c r="G963" i="1"/>
  <c r="G975" i="1"/>
  <c r="G1242" i="1"/>
  <c r="H1242" i="1"/>
  <c r="H1303" i="1"/>
  <c r="G1303" i="1"/>
  <c r="D50" i="4"/>
  <c r="F51" i="4"/>
  <c r="H972" i="1"/>
  <c r="H976" i="1"/>
  <c r="G980" i="1"/>
  <c r="H993" i="1"/>
  <c r="H1002" i="1"/>
  <c r="H1011" i="1"/>
  <c r="G1138" i="1"/>
  <c r="G1230" i="1"/>
  <c r="H1230" i="1"/>
  <c r="G1312" i="1"/>
  <c r="G1391" i="1"/>
  <c r="H1391" i="1"/>
  <c r="G1399" i="1"/>
  <c r="G851" i="1"/>
  <c r="G864" i="1"/>
  <c r="H871" i="1"/>
  <c r="G877" i="1"/>
  <c r="H887" i="1"/>
  <c r="G902" i="1"/>
  <c r="H905" i="1"/>
  <c r="G1026" i="1"/>
  <c r="G1038" i="1"/>
  <c r="H1123" i="1"/>
  <c r="G1123" i="1"/>
  <c r="J1458" i="1"/>
  <c r="H1473" i="1"/>
  <c r="G1473" i="1"/>
  <c r="I1473" i="1" s="1"/>
  <c r="G1197" i="1"/>
  <c r="H1197" i="1"/>
  <c r="G1231" i="1"/>
  <c r="H1231" i="1"/>
  <c r="G1305" i="1"/>
  <c r="H1305" i="1"/>
  <c r="G1458" i="1"/>
  <c r="I1458" i="1" s="1"/>
  <c r="H1458" i="1"/>
  <c r="G845" i="1"/>
  <c r="G858" i="1"/>
  <c r="H865" i="1"/>
  <c r="G881" i="1"/>
  <c r="G899" i="1"/>
  <c r="G917" i="1"/>
  <c r="H921" i="1"/>
  <c r="H925" i="1"/>
  <c r="G929" i="1"/>
  <c r="H933" i="1"/>
  <c r="H937" i="1"/>
  <c r="G941" i="1"/>
  <c r="H945" i="1"/>
  <c r="H949" i="1"/>
  <c r="G953" i="1"/>
  <c r="H957" i="1"/>
  <c r="H961" i="1"/>
  <c r="G965" i="1"/>
  <c r="H969" i="1"/>
  <c r="H973" i="1"/>
  <c r="G977" i="1"/>
  <c r="H981" i="1"/>
  <c r="H994" i="1"/>
  <c r="H1003" i="1"/>
  <c r="H1012" i="1"/>
  <c r="H1119" i="1"/>
  <c r="G1209" i="1"/>
  <c r="H1209" i="1"/>
  <c r="G1260" i="1"/>
  <c r="H1260" i="1"/>
  <c r="H862" i="1"/>
  <c r="G868" i="1"/>
  <c r="H892" i="1"/>
  <c r="G895" i="1"/>
  <c r="H910" i="1"/>
  <c r="G913" i="1"/>
  <c r="H999" i="1"/>
  <c r="H1008" i="1"/>
  <c r="H1020" i="1"/>
  <c r="G1023" i="1"/>
  <c r="H1044" i="1"/>
  <c r="G1044" i="1"/>
  <c r="H1120" i="1"/>
  <c r="G1120" i="1"/>
  <c r="G1248" i="1"/>
  <c r="H1248" i="1"/>
  <c r="G1293" i="1"/>
  <c r="H1293" i="1"/>
  <c r="H1300" i="1"/>
  <c r="G1300" i="1"/>
  <c r="H1313" i="1"/>
  <c r="G1313" i="1"/>
  <c r="H1352" i="1"/>
  <c r="G1352" i="1"/>
  <c r="H1357" i="1"/>
  <c r="G1357" i="1"/>
  <c r="H1374" i="1"/>
  <c r="G1374" i="1"/>
  <c r="H1526" i="1"/>
  <c r="G1526" i="1"/>
  <c r="G1191" i="1"/>
  <c r="G1221" i="1"/>
  <c r="H1392" i="1"/>
  <c r="G1392" i="1"/>
  <c r="H1494" i="1"/>
  <c r="G1494" i="1"/>
  <c r="G1188" i="1"/>
  <c r="H1194" i="1"/>
  <c r="H1228" i="1"/>
  <c r="H1246" i="1"/>
  <c r="H1264" i="1"/>
  <c r="H1287" i="1"/>
  <c r="H1301" i="1"/>
  <c r="G1314" i="1"/>
  <c r="H1314" i="1"/>
  <c r="H1353" i="1"/>
  <c r="G1353" i="1"/>
  <c r="H1366" i="1"/>
  <c r="G1432" i="1"/>
  <c r="G1326" i="1"/>
  <c r="H1326" i="1"/>
  <c r="H1362" i="1"/>
  <c r="G1362" i="1"/>
  <c r="G1468" i="1"/>
  <c r="J1468" i="1"/>
  <c r="H1468" i="1"/>
  <c r="H1188" i="1"/>
  <c r="G1198" i="1"/>
  <c r="H1225" i="1"/>
  <c r="H1243" i="1"/>
  <c r="H1261" i="1"/>
  <c r="H1281" i="1"/>
  <c r="H1318" i="1"/>
  <c r="H1340" i="1"/>
  <c r="H1384" i="1"/>
  <c r="H1424" i="1"/>
  <c r="G1510" i="1"/>
  <c r="H1547" i="1"/>
  <c r="F164" i="4"/>
  <c r="E163" i="4"/>
  <c r="D159" i="1" s="1"/>
  <c r="G1179" i="1"/>
  <c r="H1185" i="1"/>
  <c r="G1195" i="1"/>
  <c r="H1218" i="1"/>
  <c r="G1233" i="1"/>
  <c r="H1236" i="1"/>
  <c r="G1251" i="1"/>
  <c r="H1254" i="1"/>
  <c r="H1278" i="1"/>
  <c r="H1310" i="1"/>
  <c r="H1341" i="1"/>
  <c r="G1341" i="1"/>
  <c r="H1367" i="1"/>
  <c r="H1385" i="1"/>
  <c r="G1385" i="1"/>
  <c r="H1425" i="1"/>
  <c r="G1425" i="1"/>
  <c r="H1515" i="1"/>
  <c r="H1538" i="1"/>
  <c r="G1538" i="1"/>
  <c r="H1182" i="1"/>
  <c r="G1212" i="1"/>
  <c r="H1240" i="1"/>
  <c r="H1258" i="1"/>
  <c r="H1275" i="1"/>
  <c r="H1322" i="1"/>
  <c r="H1327" i="1"/>
  <c r="G1327" i="1"/>
  <c r="H1380" i="1"/>
  <c r="G1380" i="1"/>
  <c r="H1402" i="1"/>
  <c r="G1439" i="1"/>
  <c r="I1439" i="1" s="1"/>
  <c r="H1506" i="1"/>
  <c r="G1506" i="1"/>
  <c r="G1323" i="1"/>
  <c r="H1323" i="1"/>
  <c r="H1398" i="1"/>
  <c r="G1398" i="1"/>
  <c r="H1403" i="1"/>
  <c r="G1403" i="1"/>
  <c r="G1451" i="1"/>
  <c r="J1451" i="1"/>
  <c r="H1451" i="1"/>
  <c r="G1466" i="1"/>
  <c r="J1466" i="1"/>
  <c r="H1466" i="1"/>
  <c r="G1186" i="1"/>
  <c r="G1206" i="1"/>
  <c r="H1212" i="1"/>
  <c r="H1219" i="1"/>
  <c r="H1237" i="1"/>
  <c r="H1255" i="1"/>
  <c r="H1269" i="1"/>
  <c r="G1299" i="1"/>
  <c r="H1299" i="1"/>
  <c r="H1342" i="1"/>
  <c r="G1342" i="1"/>
  <c r="H1355" i="1"/>
  <c r="H1417" i="1"/>
  <c r="G1507" i="1"/>
  <c r="H1574" i="1"/>
  <c r="G1574" i="1"/>
  <c r="D106" i="4"/>
  <c r="F107" i="4"/>
  <c r="D643" i="4"/>
  <c r="F416" i="4"/>
  <c r="D644" i="4"/>
  <c r="G1203" i="1"/>
  <c r="G1227" i="1"/>
  <c r="G1245" i="1"/>
  <c r="H1356" i="1"/>
  <c r="G1356" i="1"/>
  <c r="H1413" i="1"/>
  <c r="G1413" i="1"/>
  <c r="H1418" i="1"/>
  <c r="G1418" i="1"/>
  <c r="G1470" i="1"/>
  <c r="H1475" i="1"/>
  <c r="H1344" i="1"/>
  <c r="G1344" i="1"/>
  <c r="H1359" i="1"/>
  <c r="G1359" i="1"/>
  <c r="H1377" i="1"/>
  <c r="G1377" i="1"/>
  <c r="H1395" i="1"/>
  <c r="G1395" i="1"/>
  <c r="H1410" i="1"/>
  <c r="G1410" i="1"/>
  <c r="H1428" i="1"/>
  <c r="G1428" i="1"/>
  <c r="J1456" i="1"/>
  <c r="J1473" i="1"/>
  <c r="J1477" i="1"/>
  <c r="E50" i="4"/>
  <c r="F196" i="4"/>
  <c r="D215" i="4"/>
  <c r="F216" i="4"/>
  <c r="E224" i="4"/>
  <c r="D220" i="1" s="1"/>
  <c r="D35" i="6"/>
  <c r="C1330" i="1"/>
  <c r="F36" i="6"/>
  <c r="B109" i="9"/>
  <c r="G197" i="9"/>
  <c r="E197" i="9" s="1"/>
  <c r="B197" i="9" s="1"/>
  <c r="D472" i="4"/>
  <c r="F473" i="4"/>
  <c r="H309" i="9"/>
  <c r="E176" i="5"/>
  <c r="D7" i="4"/>
  <c r="G209" i="9"/>
  <c r="E209" i="9" s="1"/>
  <c r="B209" i="9" s="1"/>
  <c r="D252" i="4"/>
  <c r="F253" i="4"/>
  <c r="E472" i="4"/>
  <c r="D466" i="1" s="1"/>
  <c r="G1449" i="1"/>
  <c r="I1449" i="1" s="1"/>
  <c r="G1464" i="1"/>
  <c r="I1464" i="1" s="1"/>
  <c r="D42" i="8"/>
  <c r="C1481" i="1"/>
  <c r="G206" i="9"/>
  <c r="E206" i="9" s="1"/>
  <c r="B206" i="9" s="1"/>
  <c r="H1338" i="1"/>
  <c r="G1338" i="1"/>
  <c r="H1371" i="1"/>
  <c r="G1371" i="1"/>
  <c r="H1389" i="1"/>
  <c r="G1389" i="1"/>
  <c r="H1407" i="1"/>
  <c r="G1407" i="1"/>
  <c r="H1422" i="1"/>
  <c r="G1422" i="1"/>
  <c r="G1447" i="1"/>
  <c r="H1454" i="1"/>
  <c r="G1454" i="1"/>
  <c r="G1462" i="1"/>
  <c r="I1471" i="1"/>
  <c r="F139" i="4"/>
  <c r="G203" i="9"/>
  <c r="E203" i="9" s="1"/>
  <c r="B203" i="9" s="1"/>
  <c r="F522" i="4"/>
  <c r="E529" i="4"/>
  <c r="E593" i="4"/>
  <c r="D587" i="1" s="1"/>
  <c r="B73" i="9"/>
  <c r="D351" i="4"/>
  <c r="G1304" i="1"/>
  <c r="H1317" i="1"/>
  <c r="G1331" i="1"/>
  <c r="H1335" i="1"/>
  <c r="G1335" i="1"/>
  <c r="G1364" i="1"/>
  <c r="H1368" i="1"/>
  <c r="G1368" i="1"/>
  <c r="G1375" i="1"/>
  <c r="G1382" i="1"/>
  <c r="H1386" i="1"/>
  <c r="G1386" i="1"/>
  <c r="G1393" i="1"/>
  <c r="G1400" i="1"/>
  <c r="H1404" i="1"/>
  <c r="G1404" i="1"/>
  <c r="G1415" i="1"/>
  <c r="H1419" i="1"/>
  <c r="G1419" i="1"/>
  <c r="G1426" i="1"/>
  <c r="G1433" i="1"/>
  <c r="H1447" i="1"/>
  <c r="H1462" i="1"/>
  <c r="G1482" i="1"/>
  <c r="G1491" i="1"/>
  <c r="G1562" i="1"/>
  <c r="G1571" i="1"/>
  <c r="D311" i="4"/>
  <c r="E350" i="4"/>
  <c r="D114" i="6"/>
  <c r="F122" i="6"/>
  <c r="H1350" i="1"/>
  <c r="G1350" i="1"/>
  <c r="G1445" i="1"/>
  <c r="J1449" i="1"/>
  <c r="J1464" i="1"/>
  <c r="G1479" i="1"/>
  <c r="G1522" i="1"/>
  <c r="G1558" i="1"/>
  <c r="E82" i="4"/>
  <c r="D78" i="1" s="1"/>
  <c r="G21" i="9"/>
  <c r="H21" i="9"/>
  <c r="F152" i="4"/>
  <c r="D363" i="4"/>
  <c r="H1332" i="1"/>
  <c r="G1332" i="1"/>
  <c r="H1365" i="1"/>
  <c r="G1365" i="1"/>
  <c r="H1401" i="1"/>
  <c r="G1401" i="1"/>
  <c r="H1416" i="1"/>
  <c r="G1416" i="1"/>
  <c r="H1434" i="1"/>
  <c r="G1434" i="1"/>
  <c r="H1445" i="1"/>
  <c r="D298" i="4"/>
  <c r="D459" i="4"/>
  <c r="F460" i="4"/>
  <c r="G1443" i="1"/>
  <c r="I1443" i="1" s="1"/>
  <c r="H1479" i="1"/>
  <c r="G1550" i="1"/>
  <c r="F59" i="4"/>
  <c r="E298" i="4"/>
  <c r="E459" i="4"/>
  <c r="D453" i="1" s="1"/>
  <c r="F535" i="4"/>
  <c r="D529" i="4"/>
  <c r="E580" i="4"/>
  <c r="D574" i="1" s="1"/>
  <c r="G574" i="1" s="1"/>
  <c r="F177" i="5"/>
  <c r="G307" i="9"/>
  <c r="F277" i="9"/>
  <c r="D133" i="4"/>
  <c r="D263" i="4"/>
  <c r="E644" i="4"/>
  <c r="D638" i="1" s="1"/>
  <c r="E12" i="5"/>
  <c r="D990" i="1" s="1"/>
  <c r="G200" i="9"/>
  <c r="E200" i="9" s="1"/>
  <c r="B200" i="9" s="1"/>
  <c r="B229" i="9"/>
  <c r="B298" i="9"/>
  <c r="E625" i="4"/>
  <c r="D619" i="1" s="1"/>
  <c r="G619" i="1" s="1"/>
  <c r="D12" i="5"/>
  <c r="G309" i="9"/>
  <c r="E309" i="9" s="1"/>
  <c r="B309" i="9" s="1"/>
  <c r="F190" i="5"/>
  <c r="E35" i="6"/>
  <c r="E25" i="9"/>
  <c r="B25" i="9" s="1"/>
  <c r="F246" i="9"/>
  <c r="B246" i="9" s="1"/>
  <c r="F270" i="9"/>
  <c r="B270" i="9" s="1"/>
  <c r="G194" i="9"/>
  <c r="E194" i="9" s="1"/>
  <c r="B194" i="9" s="1"/>
  <c r="F222" i="9"/>
  <c r="B222" i="9" s="1"/>
  <c r="B61" i="9"/>
  <c r="B157" i="9"/>
  <c r="D593" i="4"/>
  <c r="E143" i="9"/>
  <c r="B143" i="9" s="1"/>
  <c r="D7" i="5"/>
  <c r="H290" i="9"/>
  <c r="E290" i="9" s="1"/>
  <c r="B290" i="9" s="1"/>
  <c r="E146" i="5"/>
  <c r="D1124" i="1" s="1"/>
  <c r="D49" i="8"/>
  <c r="B244" i="9"/>
  <c r="B268" i="9"/>
  <c r="F239" i="5"/>
  <c r="D238" i="5"/>
  <c r="F594" i="4"/>
  <c r="F603" i="4"/>
  <c r="F8" i="5"/>
  <c r="D87" i="5"/>
  <c r="D68" i="5" s="1"/>
  <c r="F5" i="6"/>
  <c r="D141" i="6"/>
  <c r="F90" i="6"/>
  <c r="D89" i="6"/>
  <c r="B49" i="9"/>
  <c r="B85" i="9"/>
  <c r="B121" i="9"/>
  <c r="F78" i="5"/>
  <c r="E145" i="9"/>
  <c r="B145" i="9" s="1"/>
  <c r="B231" i="9"/>
  <c r="B238" i="9"/>
  <c r="B255" i="9"/>
  <c r="B262" i="9"/>
  <c r="H289" i="9"/>
  <c r="E27" i="9"/>
  <c r="B27" i="9" s="1"/>
  <c r="G166" i="9"/>
  <c r="E166" i="9" s="1"/>
  <c r="B166" i="9" s="1"/>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D206" i="5"/>
  <c r="D176" i="5" s="1"/>
  <c r="G163" i="9"/>
  <c r="E163" i="9" s="1"/>
  <c r="B163" i="9" s="1"/>
  <c r="G1222" i="1" l="1"/>
  <c r="E237" i="5"/>
  <c r="E307" i="9"/>
  <c r="B307" i="9" s="1"/>
  <c r="H1223" i="1"/>
  <c r="G1223" i="1"/>
  <c r="G1216" i="1"/>
  <c r="I23" i="3"/>
  <c r="D1214" i="1"/>
  <c r="H19" i="9"/>
  <c r="E19" i="9" s="1"/>
  <c r="B19" i="9" s="1"/>
  <c r="E68" i="5"/>
  <c r="G1047" i="1"/>
  <c r="H1047" i="1"/>
  <c r="E7" i="5"/>
  <c r="I30" i="3"/>
  <c r="D1453" i="1"/>
  <c r="I1463" i="1"/>
  <c r="D1436" i="1"/>
  <c r="I29" i="3"/>
  <c r="D5" i="7"/>
  <c r="C1437" i="1"/>
  <c r="H364" i="1"/>
  <c r="G364" i="1"/>
  <c r="H294" i="1"/>
  <c r="G294" i="1"/>
  <c r="H192" i="1"/>
  <c r="G192" i="1"/>
  <c r="F163" i="4"/>
  <c r="H135" i="1"/>
  <c r="G135" i="1"/>
  <c r="F124" i="4"/>
  <c r="D120" i="1"/>
  <c r="F82" i="4"/>
  <c r="F176" i="5"/>
  <c r="H22" i="3"/>
  <c r="C1153" i="1"/>
  <c r="F68" i="5"/>
  <c r="H21" i="3"/>
  <c r="C1046" i="1"/>
  <c r="F133" i="4"/>
  <c r="C129" i="1"/>
  <c r="H1330" i="1"/>
  <c r="G1330" i="1"/>
  <c r="F644" i="4"/>
  <c r="C638" i="1"/>
  <c r="F224" i="4"/>
  <c r="H1112" i="1"/>
  <c r="G1112" i="1"/>
  <c r="I27" i="3"/>
  <c r="D1408" i="1"/>
  <c r="H619" i="1"/>
  <c r="G1409" i="1"/>
  <c r="H1409" i="1"/>
  <c r="F593" i="4"/>
  <c r="C587" i="1"/>
  <c r="I1479" i="1"/>
  <c r="F252" i="4"/>
  <c r="C248" i="1"/>
  <c r="F35" i="6"/>
  <c r="C1329" i="1"/>
  <c r="H25" i="3"/>
  <c r="I1466" i="1"/>
  <c r="F12" i="5"/>
  <c r="C990" i="1"/>
  <c r="G220" i="1"/>
  <c r="H220" i="1"/>
  <c r="F643" i="4"/>
  <c r="C637" i="1"/>
  <c r="D6" i="5"/>
  <c r="F7" i="5"/>
  <c r="H20" i="3"/>
  <c r="C985" i="1"/>
  <c r="F238" i="5"/>
  <c r="D237" i="5"/>
  <c r="C1215" i="1"/>
  <c r="F459" i="4"/>
  <c r="D420" i="4"/>
  <c r="C453" i="1"/>
  <c r="I1462" i="1"/>
  <c r="F7" i="4"/>
  <c r="D6" i="4"/>
  <c r="C3" i="1"/>
  <c r="I1468" i="1"/>
  <c r="F298" i="4"/>
  <c r="C293" i="1"/>
  <c r="F351" i="4"/>
  <c r="D350" i="4"/>
  <c r="C346" i="1"/>
  <c r="E175" i="5"/>
  <c r="D1152" i="1" s="1"/>
  <c r="I22" i="3"/>
  <c r="D1153" i="1"/>
  <c r="F215" i="4"/>
  <c r="C211" i="1"/>
  <c r="F106" i="4"/>
  <c r="C102" i="1"/>
  <c r="I1451" i="1"/>
  <c r="H574" i="1"/>
  <c r="F263" i="4"/>
  <c r="C259" i="1"/>
  <c r="E6" i="5"/>
  <c r="I20" i="3"/>
  <c r="D985" i="1"/>
  <c r="E141" i="6"/>
  <c r="F141" i="6" s="1"/>
  <c r="D1329" i="1"/>
  <c r="I25" i="3"/>
  <c r="B192" i="9"/>
  <c r="G310" i="9"/>
  <c r="E310" i="9" s="1"/>
  <c r="B310" i="9" s="1"/>
  <c r="F206" i="5"/>
  <c r="C1183" i="1"/>
  <c r="I21" i="3"/>
  <c r="D1046" i="1"/>
  <c r="F89" i="6"/>
  <c r="C1383" i="1"/>
  <c r="D528" i="4"/>
  <c r="F529" i="4"/>
  <c r="C523" i="1"/>
  <c r="E151" i="4"/>
  <c r="F363" i="4"/>
  <c r="C358" i="1"/>
  <c r="I1447" i="1"/>
  <c r="H1481" i="1"/>
  <c r="G1481" i="1"/>
  <c r="E6" i="4"/>
  <c r="D46" i="1"/>
  <c r="F50" i="4"/>
  <c r="C46" i="1"/>
  <c r="F87" i="5"/>
  <c r="C1065" i="1"/>
  <c r="K1450" i="9"/>
  <c r="I34" i="3"/>
  <c r="C1517" i="1"/>
  <c r="G313" i="9"/>
  <c r="E313" i="9" s="1"/>
  <c r="B313" i="9" s="1"/>
  <c r="F472" i="4"/>
  <c r="C466" i="1"/>
  <c r="C1435" i="1"/>
  <c r="H28" i="3"/>
  <c r="D43" i="8"/>
  <c r="C1524" i="1"/>
  <c r="C1408" i="1"/>
  <c r="H27" i="3"/>
  <c r="F114" i="6"/>
  <c r="G312" i="9"/>
  <c r="E312" i="9" s="1"/>
  <c r="F146" i="5"/>
  <c r="C1124" i="1"/>
  <c r="G317" i="9"/>
  <c r="E317" i="9" s="1"/>
  <c r="E407" i="4"/>
  <c r="D402" i="1" s="1"/>
  <c r="D293" i="1"/>
  <c r="E21" i="9"/>
  <c r="E408" i="4"/>
  <c r="D403" i="1" s="1"/>
  <c r="D345" i="1"/>
  <c r="E289" i="9"/>
  <c r="B289" i="9" s="1"/>
  <c r="H78" i="1"/>
  <c r="G78" i="1"/>
  <c r="F311" i="4"/>
  <c r="C306" i="1"/>
  <c r="E528" i="4"/>
  <c r="D523" i="1"/>
  <c r="E420" i="4"/>
  <c r="H159" i="1"/>
  <c r="G159" i="1"/>
  <c r="D151" i="4"/>
  <c r="H1348" i="1"/>
  <c r="G1348" i="1"/>
  <c r="G1453" i="1" l="1"/>
  <c r="H1453" i="1"/>
  <c r="H1437" i="1"/>
  <c r="G1437" i="1"/>
  <c r="C1436" i="1"/>
  <c r="G315" i="9"/>
  <c r="E315" i="9" s="1"/>
  <c r="H29" i="3"/>
  <c r="H120" i="1"/>
  <c r="G120" i="1"/>
  <c r="G346" i="1"/>
  <c r="H346" i="1"/>
  <c r="G466" i="1"/>
  <c r="H466" i="1"/>
  <c r="G259" i="1"/>
  <c r="H259" i="1"/>
  <c r="D408" i="4"/>
  <c r="F350" i="4"/>
  <c r="C345" i="1"/>
  <c r="H453" i="1"/>
  <c r="G453" i="1"/>
  <c r="E636" i="4"/>
  <c r="D630" i="1" s="1"/>
  <c r="D522" i="1"/>
  <c r="H1124" i="1"/>
  <c r="G1124" i="1"/>
  <c r="G1183" i="1"/>
  <c r="H1183" i="1"/>
  <c r="D635" i="4"/>
  <c r="F420" i="4"/>
  <c r="C414" i="1"/>
  <c r="H129" i="1"/>
  <c r="G129" i="1"/>
  <c r="H293" i="1"/>
  <c r="G293" i="1"/>
  <c r="H990" i="1"/>
  <c r="G990" i="1"/>
  <c r="E412" i="4"/>
  <c r="I16" i="3"/>
  <c r="D2" i="1"/>
  <c r="D407" i="4"/>
  <c r="G1215" i="1"/>
  <c r="H1215" i="1"/>
  <c r="G1046" i="1"/>
  <c r="H1046" i="1"/>
  <c r="H587" i="1"/>
  <c r="G587" i="1"/>
  <c r="H1517" i="1"/>
  <c r="G1517" i="1"/>
  <c r="H102" i="1"/>
  <c r="G102" i="1"/>
  <c r="F237" i="5"/>
  <c r="H23" i="3"/>
  <c r="C1214" i="1"/>
  <c r="E311" i="9"/>
  <c r="B312" i="9"/>
  <c r="G358" i="1"/>
  <c r="H358" i="1"/>
  <c r="E289" i="4"/>
  <c r="E290" i="4" s="1"/>
  <c r="D286" i="1" s="1"/>
  <c r="I17" i="3"/>
  <c r="D147" i="1"/>
  <c r="G1065" i="1"/>
  <c r="H1065" i="1"/>
  <c r="G211" i="1"/>
  <c r="H211" i="1"/>
  <c r="H3" i="1"/>
  <c r="G3" i="1"/>
  <c r="H985" i="1"/>
  <c r="G985" i="1"/>
  <c r="H1524" i="1"/>
  <c r="G1524" i="1"/>
  <c r="D1435" i="1"/>
  <c r="I28" i="3"/>
  <c r="F6" i="4"/>
  <c r="D412" i="4"/>
  <c r="H16" i="3"/>
  <c r="C2" i="1"/>
  <c r="H1153" i="1"/>
  <c r="G1153" i="1"/>
  <c r="G523" i="1"/>
  <c r="H523" i="1"/>
  <c r="I35" i="3"/>
  <c r="C1518" i="1"/>
  <c r="H11" i="3" s="1"/>
  <c r="G46" i="1"/>
  <c r="H46" i="1"/>
  <c r="D636" i="4"/>
  <c r="F528" i="4"/>
  <c r="C522" i="1"/>
  <c r="H248" i="1"/>
  <c r="G248" i="1"/>
  <c r="E635" i="4"/>
  <c r="D629" i="1" s="1"/>
  <c r="D414" i="1"/>
  <c r="H1329" i="1"/>
  <c r="G1329" i="1"/>
  <c r="H9" i="3"/>
  <c r="D289" i="4"/>
  <c r="D290" i="4" s="1"/>
  <c r="F151" i="4"/>
  <c r="H17" i="3"/>
  <c r="C147" i="1"/>
  <c r="B21" i="9"/>
  <c r="H1383" i="1"/>
  <c r="G1383" i="1"/>
  <c r="F6" i="5"/>
  <c r="C984" i="1"/>
  <c r="H638" i="1"/>
  <c r="G638" i="1"/>
  <c r="D175" i="5"/>
  <c r="B317" i="9"/>
  <c r="E316" i="9"/>
  <c r="H306" i="1"/>
  <c r="G306" i="1"/>
  <c r="H1408" i="1"/>
  <c r="G1408" i="1"/>
  <c r="H1435" i="1"/>
  <c r="G1435" i="1"/>
  <c r="H278" i="9"/>
  <c r="D984" i="1"/>
  <c r="H637" i="1"/>
  <c r="G637" i="1"/>
  <c r="E314" i="9" l="1"/>
  <c r="I10" i="3" s="1"/>
  <c r="B315" i="9"/>
  <c r="H1436" i="1"/>
  <c r="G1436" i="1"/>
  <c r="N3" i="9"/>
  <c r="I11" i="3"/>
  <c r="F290" i="4"/>
  <c r="C286" i="1"/>
  <c r="H2" i="1"/>
  <c r="G2" i="1"/>
  <c r="H522" i="1"/>
  <c r="G522" i="1"/>
  <c r="H1214" i="1"/>
  <c r="G1214" i="1"/>
  <c r="H345" i="1"/>
  <c r="G345" i="1"/>
  <c r="D639" i="4"/>
  <c r="F412" i="4"/>
  <c r="C407" i="1"/>
  <c r="H414" i="1"/>
  <c r="G414" i="1"/>
  <c r="F175" i="5"/>
  <c r="C1152" i="1"/>
  <c r="F636" i="4"/>
  <c r="C630" i="1"/>
  <c r="F407" i="4"/>
  <c r="C402" i="1"/>
  <c r="F408" i="4"/>
  <c r="C403" i="1"/>
  <c r="F635" i="4"/>
  <c r="C629" i="1"/>
  <c r="K3" i="9"/>
  <c r="I9" i="3"/>
  <c r="E639" i="4"/>
  <c r="D407" i="1"/>
  <c r="H147" i="1"/>
  <c r="G147" i="1"/>
  <c r="F289" i="4"/>
  <c r="D413" i="4"/>
  <c r="D414" i="4" s="1"/>
  <c r="D291" i="4"/>
  <c r="C285" i="1"/>
  <c r="H8" i="3"/>
  <c r="H984" i="1"/>
  <c r="G984" i="1"/>
  <c r="H1518" i="1"/>
  <c r="G1518" i="1"/>
  <c r="G278" i="9"/>
  <c r="E278" i="9" s="1"/>
  <c r="G284" i="9"/>
  <c r="E284" i="9" s="1"/>
  <c r="B284" i="9" s="1"/>
  <c r="E413" i="4"/>
  <c r="E414" i="4" s="1"/>
  <c r="D409" i="1" s="1"/>
  <c r="E291" i="4"/>
  <c r="D287" i="1" s="1"/>
  <c r="D285" i="1"/>
  <c r="F414" i="4" l="1"/>
  <c r="C409" i="1"/>
  <c r="D633" i="1"/>
  <c r="H1152" i="1"/>
  <c r="G1152" i="1"/>
  <c r="H629" i="1"/>
  <c r="G629" i="1"/>
  <c r="H407" i="1"/>
  <c r="G407" i="1"/>
  <c r="H285" i="1"/>
  <c r="G285" i="1"/>
  <c r="F291" i="4"/>
  <c r="C287" i="1"/>
  <c r="G403" i="1"/>
  <c r="H403" i="1"/>
  <c r="G286" i="1"/>
  <c r="H286" i="1"/>
  <c r="M3" i="9"/>
  <c r="I8" i="3"/>
  <c r="F413" i="4"/>
  <c r="D640" i="4"/>
  <c r="D415" i="4"/>
  <c r="C408" i="1"/>
  <c r="F639" i="4"/>
  <c r="C633" i="1"/>
  <c r="B278" i="9"/>
  <c r="E277" i="9"/>
  <c r="H402" i="1"/>
  <c r="G402" i="1"/>
  <c r="H630" i="1"/>
  <c r="G630" i="1"/>
  <c r="E415" i="4"/>
  <c r="D410" i="1" s="1"/>
  <c r="E640" i="4"/>
  <c r="D408" i="1"/>
  <c r="D642" i="4" l="1"/>
  <c r="F640" i="4"/>
  <c r="C634" i="1"/>
  <c r="F415" i="4"/>
  <c r="C410" i="1"/>
  <c r="H633" i="1"/>
  <c r="G633" i="1"/>
  <c r="E642" i="4"/>
  <c r="D634" i="1"/>
  <c r="H287" i="1"/>
  <c r="G287" i="1"/>
  <c r="E641" i="4"/>
  <c r="D641" i="4"/>
  <c r="G409" i="1"/>
  <c r="H409" i="1"/>
  <c r="H408" i="1"/>
  <c r="G408" i="1"/>
  <c r="H410" i="1" l="1"/>
  <c r="G410" i="1"/>
  <c r="H634" i="1"/>
  <c r="G634" i="1"/>
  <c r="E646" i="4"/>
  <c r="D636" i="1"/>
  <c r="F641" i="4"/>
  <c r="D645" i="4"/>
  <c r="C635" i="1"/>
  <c r="G276" i="9"/>
  <c r="E276" i="9" s="1"/>
  <c r="B276" i="9" s="1"/>
  <c r="E645" i="4"/>
  <c r="D635" i="1"/>
  <c r="F642" i="4"/>
  <c r="D646" i="4"/>
  <c r="C636" i="1"/>
  <c r="I18" i="3" l="1"/>
  <c r="D639" i="1"/>
  <c r="I19" i="3"/>
  <c r="D640" i="1"/>
  <c r="H18" i="3"/>
  <c r="F645" i="4"/>
  <c r="C639" i="1"/>
  <c r="H635" i="1"/>
  <c r="G635" i="1"/>
  <c r="H7" i="3"/>
  <c r="G636" i="1"/>
  <c r="H636" i="1"/>
  <c r="F646" i="4"/>
  <c r="H19" i="3"/>
  <c r="C640" i="1"/>
  <c r="J3" i="9" l="1"/>
  <c r="H640" i="1"/>
  <c r="G640" i="1"/>
  <c r="H639" i="1"/>
  <c r="G639" i="1"/>
  <c r="M272" i="9" l="1"/>
  <c r="L272" i="9"/>
  <c r="H274" i="9"/>
  <c r="G274" i="9"/>
  <c r="H18" i="9"/>
  <c r="G18" i="9"/>
  <c r="H17" i="9"/>
  <c r="L15" i="9"/>
  <c r="G15" i="9"/>
  <c r="J12" i="9"/>
  <c r="J10" i="9"/>
  <c r="K7" i="9"/>
  <c r="K5" i="9"/>
  <c r="I5" i="9"/>
  <c r="L16" i="9"/>
  <c r="H16" i="9"/>
  <c r="K6" i="9"/>
  <c r="G16" i="9"/>
  <c r="J11" i="9"/>
  <c r="I9" i="9"/>
  <c r="I7" i="9"/>
  <c r="J13" i="9"/>
  <c r="M16" i="9"/>
  <c r="J17" i="9"/>
  <c r="K11" i="9"/>
  <c r="K9" i="9"/>
  <c r="I17" i="9"/>
  <c r="J7" i="9"/>
  <c r="J5" i="9"/>
  <c r="K8" i="9"/>
  <c r="I13" i="9"/>
  <c r="M15" i="9"/>
  <c r="I12" i="9"/>
  <c r="I6" i="9"/>
  <c r="K10" i="9"/>
  <c r="K12" i="9"/>
  <c r="J8" i="9"/>
  <c r="I8" i="9"/>
  <c r="G17" i="9"/>
  <c r="J6" i="9"/>
  <c r="H15" i="9"/>
  <c r="I11" i="9"/>
  <c r="J9" i="9"/>
  <c r="K13" i="9"/>
  <c r="E5" i="9" l="1"/>
  <c r="B5" i="9" s="1"/>
  <c r="E274" i="9"/>
  <c r="E8" i="9"/>
  <c r="B8" i="9" s="1"/>
  <c r="E18" i="9"/>
  <c r="B18" i="9" s="1"/>
  <c r="E6" i="9"/>
  <c r="B6" i="9" s="1"/>
  <c r="E16" i="9"/>
  <c r="F272" i="9"/>
  <c r="E10" i="9"/>
  <c r="B10" i="9" s="1"/>
  <c r="E12" i="9"/>
  <c r="B12" i="9" s="1"/>
  <c r="E7" i="9"/>
  <c r="B7" i="9" s="1"/>
  <c r="E15" i="9"/>
  <c r="E9" i="9"/>
  <c r="B9" i="9" s="1"/>
  <c r="F15" i="9"/>
  <c r="E13" i="9"/>
  <c r="B13" i="9" s="1"/>
  <c r="E11" i="9"/>
  <c r="B11" i="9" s="1"/>
  <c r="B274" i="9"/>
  <c r="E20" i="9"/>
  <c r="I7" i="3" s="1"/>
  <c r="E17" i="9"/>
  <c r="B17" i="9" s="1"/>
  <c r="F16" i="9"/>
  <c r="B272" i="9"/>
  <c r="F20" i="9"/>
  <c r="B16" i="9" l="1"/>
  <c r="F14" i="9"/>
  <c r="E4" i="9"/>
  <c r="F3" i="9"/>
  <c r="B15" i="9"/>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<sst xmlns="http://schemas.openxmlformats.org/spreadsheetml/2006/main" count="4369" uniqueCount="3422">
  <si>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</si>
  <si>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</si>
  <si>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</si>
  <si>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</si>
  <si>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</si>
  <si>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</si>
  <si>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</si>
  <si>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</si>
  <si>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</si>
  <si>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</si>
  <si>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</si>
  <si>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</si>
  <si>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</si>
  <si>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</si>
  <si>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</si>
  <si>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</si>
  <si>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</si>
  <si>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</si>
  <si>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</si>
  <si>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</si>
  <si>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</si>
  <si>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</si>
  <si>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</si>
  <si>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</si>
  <si>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</si>
  <si>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</si>
  <si>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</si>
  <si>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</si>
  <si>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</si>
  <si>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</si>
  <si>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</si>
  <si>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SLATINA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</si>
  <si>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</si>
  <si>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</si>
  <si>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</si>
  <si>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</si>
  <si>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</si>
  <si>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</si>
  <si>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</si>
  <si>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</si>
  <si>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</si>
  <si>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</si>
  <si>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</si>
  <si>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</si>
  <si>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</si>
  <si>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</si>
  <si>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</si>
  <si>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</si>
  <si>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</si>
  <si>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32947 - GRAD SLATINA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</si>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</sst>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6678403.5899999999</v>
      </c>
      <c r="D2" s="6">
        <f>'PR-RAS'!E6</f>
        <v>7685637.0500000007</v>
      </c>
      <c r="E2" s="6">
        <v>0</v>
      </c>
      <c r="F2" s="6">
        <v>0</v>
      </c>
      <c r="G2" s="7">
        <f t="shared" ref="G2:G264" si="0">(B2/1000)*(C2*1+D2*2)</f>
        <v>22049.67769</v>
      </c>
      <c r="H2" s="7">
        <f t="shared" ref="H2:H264" si="1">ABS(C2-ROUND(C2,0))+ABS(D2-ROUND(D2,0))</f>
        <v>0.46000000089406967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2367016.5100000002</v>
      </c>
      <c r="D3" s="1">
        <f>'PR-RAS'!E7</f>
        <v>3154427.6500000004</v>
      </c>
      <c r="E3" s="1">
        <v>0</v>
      </c>
      <c r="F3" s="1">
        <v>0</v>
      </c>
      <c r="G3" s="2">
        <f t="shared" si="0"/>
        <v>17351.743620000001</v>
      </c>
      <c r="H3" s="2">
        <f t="shared" si="1"/>
        <v>0.8399999993853271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2112198.92</v>
      </c>
      <c r="D4" s="1">
        <f>'PR-RAS'!E8</f>
        <v>2933268.6300000004</v>
      </c>
      <c r="E4" s="1">
        <v>0</v>
      </c>
      <c r="F4" s="1">
        <v>0</v>
      </c>
      <c r="G4" s="2">
        <f t="shared" si="0"/>
        <v>23936.208540000003</v>
      </c>
      <c r="H4" s="2">
        <f t="shared" si="1"/>
        <v>0.44999999972060323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1910327.81</v>
      </c>
      <c r="D5" s="1">
        <f>'PR-RAS'!E9</f>
        <v>2626122.06</v>
      </c>
      <c r="E5" s="1">
        <v>0</v>
      </c>
      <c r="F5" s="1">
        <v>0</v>
      </c>
      <c r="G5" s="2">
        <f t="shared" si="0"/>
        <v>28650.28772</v>
      </c>
      <c r="H5" s="2">
        <f t="shared" si="1"/>
        <v>0.25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336841.8</v>
      </c>
      <c r="D6" s="1">
        <f>'PR-RAS'!E10</f>
        <v>395483.05</v>
      </c>
      <c r="E6" s="1">
        <v>0</v>
      </c>
      <c r="F6" s="1">
        <v>0</v>
      </c>
      <c r="G6" s="2">
        <f t="shared" si="0"/>
        <v>5639.0394999999999</v>
      </c>
      <c r="H6" s="2">
        <f t="shared" si="1"/>
        <v>0.25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72232.41</v>
      </c>
      <c r="D7" s="1">
        <f>'PR-RAS'!E11</f>
        <v>77286.84</v>
      </c>
      <c r="E7" s="1">
        <v>0</v>
      </c>
      <c r="F7" s="1">
        <v>0</v>
      </c>
      <c r="G7" s="2">
        <f t="shared" si="0"/>
        <v>1360.83654</v>
      </c>
      <c r="H7" s="2">
        <f t="shared" si="1"/>
        <v>0.57000000000698492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41691.06</v>
      </c>
      <c r="D8" s="1">
        <f>'PR-RAS'!E12</f>
        <v>114309.97</v>
      </c>
      <c r="E8" s="1">
        <v>0</v>
      </c>
      <c r="F8" s="1">
        <v>0</v>
      </c>
      <c r="G8" s="2">
        <f t="shared" si="0"/>
        <v>1892.1770000000001</v>
      </c>
      <c r="H8" s="2">
        <f t="shared" si="1"/>
        <v>8.999999999650754E-2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118553.69</v>
      </c>
      <c r="D9" s="1">
        <f>'PR-RAS'!E13</f>
        <v>145303.24</v>
      </c>
      <c r="E9" s="1">
        <v>0</v>
      </c>
      <c r="F9" s="1">
        <v>0</v>
      </c>
      <c r="G9" s="2">
        <f t="shared" si="0"/>
        <v>3273.2813599999999</v>
      </c>
      <c r="H9" s="2">
        <f t="shared" si="1"/>
        <v>0.54999999998835847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0.37</v>
      </c>
      <c r="D10" s="1">
        <f>'PR-RAS'!E14</f>
        <v>2364.7199999999998</v>
      </c>
      <c r="E10" s="1">
        <v>0</v>
      </c>
      <c r="F10" s="1">
        <v>0</v>
      </c>
      <c r="G10" s="2">
        <f t="shared" si="0"/>
        <v>42.56828999999999</v>
      </c>
      <c r="H10" s="2">
        <f t="shared" si="1"/>
        <v>0.65000000000020008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367448.22</v>
      </c>
      <c r="D11" s="1">
        <f>'PR-RAS'!E15</f>
        <v>427601.25</v>
      </c>
      <c r="E11" s="1">
        <v>0</v>
      </c>
      <c r="F11" s="1">
        <v>0</v>
      </c>
      <c r="G11" s="2">
        <f t="shared" si="0"/>
        <v>12226.5072</v>
      </c>
      <c r="H11" s="2">
        <f t="shared" si="1"/>
        <v>0.46999999997206032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225469.12</v>
      </c>
      <c r="D19" s="1">
        <f>'PR-RAS'!E23</f>
        <v>186705.02</v>
      </c>
      <c r="E19" s="1">
        <v>0</v>
      </c>
      <c r="F19" s="1">
        <v>0</v>
      </c>
      <c r="G19" s="2">
        <f t="shared" si="0"/>
        <v>10779.824879999998</v>
      </c>
      <c r="H19" s="2">
        <f t="shared" si="1"/>
        <v>0.13999999998486601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8917.6200000000008</v>
      </c>
      <c r="D20" s="1">
        <f>'PR-RAS'!E24</f>
        <v>11198.56</v>
      </c>
      <c r="E20" s="1">
        <v>0</v>
      </c>
      <c r="F20" s="1">
        <v>0</v>
      </c>
      <c r="G20" s="2">
        <f t="shared" si="0"/>
        <v>594.98005999999998</v>
      </c>
      <c r="H20" s="2">
        <f t="shared" si="1"/>
        <v>0.81999999999970896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216551.5</v>
      </c>
      <c r="D23" s="1">
        <f>'PR-RAS'!E27</f>
        <v>175506.46</v>
      </c>
      <c r="E23" s="1">
        <v>0</v>
      </c>
      <c r="F23" s="1">
        <v>0</v>
      </c>
      <c r="G23" s="2">
        <f t="shared" si="0"/>
        <v>12486.417239999997</v>
      </c>
      <c r="H23" s="2">
        <f t="shared" si="1"/>
        <v>0.95999999999185093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29348.47</v>
      </c>
      <c r="D25" s="1">
        <f>'PR-RAS'!E29</f>
        <v>34454</v>
      </c>
      <c r="E25" s="1">
        <v>0</v>
      </c>
      <c r="F25" s="1">
        <v>0</v>
      </c>
      <c r="G25" s="2">
        <f t="shared" si="0"/>
        <v>2358.1552799999999</v>
      </c>
      <c r="H25" s="2">
        <f t="shared" si="1"/>
        <v>0.47000000000116415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29348.47</v>
      </c>
      <c r="D27" s="1">
        <f>'PR-RAS'!E31</f>
        <v>34370.18</v>
      </c>
      <c r="E27" s="1">
        <v>0</v>
      </c>
      <c r="F27" s="1">
        <v>0</v>
      </c>
      <c r="G27" s="2">
        <f t="shared" si="0"/>
        <v>2550.3095800000001</v>
      </c>
      <c r="H27" s="2">
        <f t="shared" si="1"/>
        <v>0.65000000000145519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83.82</v>
      </c>
      <c r="E29" s="1">
        <v>0</v>
      </c>
      <c r="F29" s="1">
        <v>0</v>
      </c>
      <c r="G29" s="2">
        <f t="shared" si="0"/>
        <v>4.6939199999999994</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3247986.5</v>
      </c>
      <c r="D46" s="1">
        <f>'PR-RAS'!E50</f>
        <v>3359265.66</v>
      </c>
      <c r="E46" s="1">
        <v>0</v>
      </c>
      <c r="F46" s="1">
        <v>0</v>
      </c>
      <c r="G46" s="2">
        <f t="shared" si="0"/>
        <v>448493.30190000002</v>
      </c>
      <c r="H46" s="2">
        <f t="shared" si="1"/>
        <v>0.83999999985098839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2690204.4899999998</v>
      </c>
      <c r="D55" s="1">
        <f>'PR-RAS'!E59</f>
        <v>2834999.88</v>
      </c>
      <c r="E55" s="1">
        <v>0</v>
      </c>
      <c r="F55" s="1">
        <v>0</v>
      </c>
      <c r="G55" s="2">
        <f t="shared" si="0"/>
        <v>451451.0295</v>
      </c>
      <c r="H55" s="2">
        <f t="shared" si="1"/>
        <v>0.60999999986961484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2431182.63</v>
      </c>
      <c r="D56" s="1">
        <f>'PR-RAS'!E60</f>
        <v>2291222.6</v>
      </c>
      <c r="E56" s="1">
        <v>0</v>
      </c>
      <c r="F56" s="1">
        <v>0</v>
      </c>
      <c r="G56" s="2">
        <f t="shared" si="0"/>
        <v>385749.53065000003</v>
      </c>
      <c r="H56" s="2">
        <f t="shared" si="1"/>
        <v>0.77000000001862645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259021.86</v>
      </c>
      <c r="D57" s="1">
        <f>'PR-RAS'!E61</f>
        <v>543777.28000000003</v>
      </c>
      <c r="E57" s="1">
        <v>0</v>
      </c>
      <c r="F57" s="1">
        <v>0</v>
      </c>
      <c r="G57" s="2">
        <f t="shared" si="0"/>
        <v>75408.279519999996</v>
      </c>
      <c r="H57" s="2">
        <f t="shared" si="1"/>
        <v>0.42000000004190952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27110.58</v>
      </c>
      <c r="D58" s="1">
        <f>'PR-RAS'!E62</f>
        <v>28797.72</v>
      </c>
      <c r="E58" s="1">
        <v>0</v>
      </c>
      <c r="F58" s="1">
        <v>0</v>
      </c>
      <c r="G58" s="2">
        <f t="shared" si="0"/>
        <v>4828.2431400000005</v>
      </c>
      <c r="H58" s="2">
        <f t="shared" si="1"/>
        <v>0.69999999999708962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27110.58</v>
      </c>
      <c r="D59" s="1">
        <f>'PR-RAS'!E63</f>
        <v>14012.04</v>
      </c>
      <c r="E59" s="1">
        <v>0</v>
      </c>
      <c r="F59" s="1">
        <v>0</v>
      </c>
      <c r="G59" s="2">
        <f t="shared" si="0"/>
        <v>3197.8102800000001</v>
      </c>
      <c r="H59" s="2">
        <f t="shared" si="1"/>
        <v>0.45999999999912689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14785.68</v>
      </c>
      <c r="E60" s="1">
        <v>0</v>
      </c>
      <c r="F60" s="1">
        <v>0</v>
      </c>
      <c r="G60" s="2">
        <f t="shared" si="0"/>
        <v>1744.7102399999999</v>
      </c>
      <c r="H60" s="2">
        <f t="shared" si="1"/>
        <v>0.31999999999970896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322270.5</v>
      </c>
      <c r="D61" s="1">
        <f>'PR-RAS'!E65</f>
        <v>307759.03999999998</v>
      </c>
      <c r="E61" s="1">
        <v>0</v>
      </c>
      <c r="F61" s="1">
        <v>0</v>
      </c>
      <c r="G61" s="2">
        <f t="shared" si="0"/>
        <v>56267.314799999993</v>
      </c>
      <c r="H61" s="2">
        <f t="shared" si="1"/>
        <v>0.53999999997904524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322270.5</v>
      </c>
      <c r="D62" s="1">
        <f>'PR-RAS'!E66</f>
        <v>307759.03999999998</v>
      </c>
      <c r="E62" s="1">
        <v>0</v>
      </c>
      <c r="F62" s="1">
        <v>0</v>
      </c>
      <c r="G62" s="2">
        <f t="shared" si="0"/>
        <v>57205.103379999993</v>
      </c>
      <c r="H62" s="2">
        <f t="shared" si="1"/>
        <v>0.53999999997904524</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208400.93</v>
      </c>
      <c r="D70" s="1">
        <f>'PR-RAS'!E74</f>
        <v>187709.02</v>
      </c>
      <c r="E70" s="1">
        <v>0</v>
      </c>
      <c r="F70" s="1">
        <v>0</v>
      </c>
      <c r="G70" s="2">
        <f t="shared" si="0"/>
        <v>40283.508930000004</v>
      </c>
      <c r="H70" s="2">
        <f t="shared" si="1"/>
        <v>8.999999999650754E-2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88155.58</v>
      </c>
      <c r="D71" s="1">
        <f>'PR-RAS'!E75</f>
        <v>90821.37</v>
      </c>
      <c r="E71" s="1">
        <v>0</v>
      </c>
      <c r="F71" s="1">
        <v>0</v>
      </c>
      <c r="G71" s="2">
        <f t="shared" si="0"/>
        <v>18885.882400000002</v>
      </c>
      <c r="H71" s="2">
        <f t="shared" si="1"/>
        <v>0.78999999999359716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120245.35</v>
      </c>
      <c r="D72" s="1">
        <f>'PR-RAS'!E76</f>
        <v>96887.65</v>
      </c>
      <c r="E72" s="1">
        <v>0</v>
      </c>
      <c r="F72" s="1">
        <v>0</v>
      </c>
      <c r="G72" s="2">
        <f t="shared" si="0"/>
        <v>22295.46615</v>
      </c>
      <c r="H72" s="2">
        <f t="shared" si="1"/>
        <v>0.70000000001164153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132737.30000000002</v>
      </c>
      <c r="D78" s="1">
        <f>'PR-RAS'!E82</f>
        <v>124309.67</v>
      </c>
      <c r="E78" s="1">
        <v>0</v>
      </c>
      <c r="F78" s="1">
        <v>0</v>
      </c>
      <c r="G78" s="2">
        <f t="shared" si="0"/>
        <v>29364.46128</v>
      </c>
      <c r="H78" s="2">
        <f t="shared" si="1"/>
        <v>0.63000000001920853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11.76</v>
      </c>
      <c r="D79" s="1">
        <f>'PR-RAS'!E83</f>
        <v>49.54</v>
      </c>
      <c r="E79" s="1">
        <v>0</v>
      </c>
      <c r="F79" s="1">
        <v>0</v>
      </c>
      <c r="G79" s="2">
        <f t="shared" si="0"/>
        <v>8.6455199999999994</v>
      </c>
      <c r="H79" s="2">
        <f t="shared" si="1"/>
        <v>0.70000000000000107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11.76</v>
      </c>
      <c r="D81" s="1">
        <f>'PR-RAS'!E85</f>
        <v>49.54</v>
      </c>
      <c r="E81" s="1">
        <v>0</v>
      </c>
      <c r="F81" s="1">
        <v>0</v>
      </c>
      <c r="G81" s="2">
        <f t="shared" si="0"/>
        <v>8.8672000000000004</v>
      </c>
      <c r="H81" s="2">
        <f t="shared" si="1"/>
        <v>0.70000000000000107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132725.54</v>
      </c>
      <c r="D87" s="1">
        <f>'PR-RAS'!E91</f>
        <v>124260.13</v>
      </c>
      <c r="E87" s="1">
        <v>0</v>
      </c>
      <c r="F87" s="1">
        <v>0</v>
      </c>
      <c r="G87" s="2">
        <f t="shared" si="0"/>
        <v>32787.138800000001</v>
      </c>
      <c r="H87" s="2">
        <f t="shared" si="1"/>
        <v>0.58999999999650754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22383.9</v>
      </c>
      <c r="D88" s="1">
        <f>'PR-RAS'!E92</f>
        <v>30251.93</v>
      </c>
      <c r="E88" s="1">
        <v>0</v>
      </c>
      <c r="F88" s="1">
        <v>0</v>
      </c>
      <c r="G88" s="2">
        <f t="shared" si="0"/>
        <v>7211.2351200000003</v>
      </c>
      <c r="H88" s="2">
        <f t="shared" si="1"/>
        <v>0.16999999999825377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103037.7</v>
      </c>
      <c r="D89" s="1">
        <f>'PR-RAS'!E93</f>
        <v>85041.11</v>
      </c>
      <c r="E89" s="1">
        <v>0</v>
      </c>
      <c r="F89" s="1">
        <v>0</v>
      </c>
      <c r="G89" s="2">
        <f t="shared" si="0"/>
        <v>24034.552959999997</v>
      </c>
      <c r="H89" s="2">
        <f t="shared" si="1"/>
        <v>0.41000000000349246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2777.26</v>
      </c>
      <c r="D90" s="1">
        <f>'PR-RAS'!E94</f>
        <v>2991.22</v>
      </c>
      <c r="E90" s="1">
        <v>0</v>
      </c>
      <c r="F90" s="1">
        <v>0</v>
      </c>
      <c r="G90" s="2">
        <f t="shared" si="0"/>
        <v>779.61329999999998</v>
      </c>
      <c r="H90" s="2">
        <f t="shared" si="1"/>
        <v>0.48000000000001819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4526.68</v>
      </c>
      <c r="D93" s="1">
        <f>'PR-RAS'!E97</f>
        <v>5975.87</v>
      </c>
      <c r="E93" s="1">
        <v>0</v>
      </c>
      <c r="F93" s="1">
        <v>0</v>
      </c>
      <c r="G93" s="2">
        <f t="shared" si="0"/>
        <v>1516.0146399999999</v>
      </c>
      <c r="H93" s="2">
        <f t="shared" si="1"/>
        <v>0.4499999999998181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883688.37</v>
      </c>
      <c r="D102" s="1">
        <f>'PR-RAS'!E106</f>
        <v>991083.99</v>
      </c>
      <c r="E102" s="1">
        <v>0</v>
      </c>
      <c r="F102" s="1">
        <v>0</v>
      </c>
      <c r="G102" s="2">
        <f t="shared" si="0"/>
        <v>289451.49135000003</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60168.12</v>
      </c>
      <c r="D103" s="1">
        <f>'PR-RAS'!E107</f>
        <v>42761.37</v>
      </c>
      <c r="E103" s="1">
        <v>0</v>
      </c>
      <c r="F103" s="1">
        <v>0</v>
      </c>
      <c r="G103" s="2">
        <f t="shared" si="0"/>
        <v>14860.467720000001</v>
      </c>
      <c r="H103" s="2">
        <f t="shared" si="1"/>
        <v>0.49000000000523869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6808.62</v>
      </c>
      <c r="D106" s="1">
        <f>'PR-RAS'!E110</f>
        <v>991.07</v>
      </c>
      <c r="E106" s="1">
        <v>0</v>
      </c>
      <c r="F106" s="1">
        <v>0</v>
      </c>
      <c r="G106" s="2">
        <f t="shared" si="0"/>
        <v>923.02980000000002</v>
      </c>
      <c r="H106" s="2">
        <f t="shared" si="1"/>
        <v>0.45000000000015916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53359.5</v>
      </c>
      <c r="D107" s="1">
        <f>'PR-RAS'!E111</f>
        <v>41770.300000000003</v>
      </c>
      <c r="E107" s="1">
        <v>0</v>
      </c>
      <c r="F107" s="1">
        <v>0</v>
      </c>
      <c r="G107" s="2">
        <f t="shared" si="0"/>
        <v>14511.410600000001</v>
      </c>
      <c r="H107" s="2">
        <f t="shared" si="1"/>
        <v>0.80000000000291038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148214.01</v>
      </c>
      <c r="D108" s="1">
        <f>'PR-RAS'!E112</f>
        <v>355118.67</v>
      </c>
      <c r="E108" s="1">
        <v>0</v>
      </c>
      <c r="F108" s="1">
        <v>0</v>
      </c>
      <c r="G108" s="2">
        <f t="shared" si="0"/>
        <v>91854.294450000001</v>
      </c>
      <c r="H108" s="2">
        <f t="shared" si="1"/>
        <v>0.34000000002561137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169.15</v>
      </c>
      <c r="D109" s="1">
        <f>'PR-RAS'!E113</f>
        <v>480.2</v>
      </c>
      <c r="E109" s="1">
        <v>0</v>
      </c>
      <c r="F109" s="1">
        <v>0</v>
      </c>
      <c r="G109" s="2">
        <f t="shared" si="0"/>
        <v>121.9914</v>
      </c>
      <c r="H109" s="2">
        <f t="shared" si="1"/>
        <v>0.34999999999999432</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2454.3000000000002</v>
      </c>
      <c r="D110" s="1">
        <f>'PR-RAS'!E114</f>
        <v>2432.75</v>
      </c>
      <c r="E110" s="1">
        <v>0</v>
      </c>
      <c r="F110" s="1">
        <v>0</v>
      </c>
      <c r="G110" s="2">
        <f t="shared" si="0"/>
        <v>797.85820000000001</v>
      </c>
      <c r="H110" s="2">
        <f t="shared" si="1"/>
        <v>0.5500000000001819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106064.4</v>
      </c>
      <c r="D111" s="1">
        <f>'PR-RAS'!E115</f>
        <v>327609.84999999998</v>
      </c>
      <c r="E111" s="1">
        <v>0</v>
      </c>
      <c r="F111" s="1">
        <v>0</v>
      </c>
      <c r="G111" s="2">
        <f t="shared" si="0"/>
        <v>83741.251000000004</v>
      </c>
      <c r="H111" s="2">
        <f t="shared" si="1"/>
        <v>0.5500000000174623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39526.160000000003</v>
      </c>
      <c r="D113" s="1">
        <f>'PR-RAS'!E117</f>
        <v>24595.87</v>
      </c>
      <c r="E113" s="1">
        <v>0</v>
      </c>
      <c r="F113" s="1">
        <v>0</v>
      </c>
      <c r="G113" s="2">
        <f t="shared" si="0"/>
        <v>9936.4048000000003</v>
      </c>
      <c r="H113" s="2">
        <f t="shared" si="1"/>
        <v>0.29000000000451109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675306.24</v>
      </c>
      <c r="D116" s="1">
        <f>'PR-RAS'!E120</f>
        <v>593203.94999999995</v>
      </c>
      <c r="E116" s="1">
        <v>0</v>
      </c>
      <c r="F116" s="1">
        <v>0</v>
      </c>
      <c r="G116" s="2">
        <f t="shared" si="0"/>
        <v>214097.12609999999</v>
      </c>
      <c r="H116" s="2">
        <f t="shared" si="1"/>
        <v>0.2900000000372529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81288.28</v>
      </c>
      <c r="D117" s="1">
        <f>'PR-RAS'!E121</f>
        <v>80051.179999999993</v>
      </c>
      <c r="E117" s="1">
        <v>0</v>
      </c>
      <c r="F117" s="1">
        <v>0</v>
      </c>
      <c r="G117" s="2">
        <f t="shared" si="0"/>
        <v>28001.31424</v>
      </c>
      <c r="H117" s="2">
        <f t="shared" si="1"/>
        <v>0.45999999999185093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594017.96</v>
      </c>
      <c r="D118" s="1">
        <f>'PR-RAS'!E122</f>
        <v>513152.77</v>
      </c>
      <c r="E118" s="1">
        <v>0</v>
      </c>
      <c r="F118" s="1">
        <v>0</v>
      </c>
      <c r="G118" s="2">
        <f t="shared" si="0"/>
        <v>189577.84950000001</v>
      </c>
      <c r="H118" s="2">
        <f t="shared" si="1"/>
        <v>0.27000000001862645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37466.22</v>
      </c>
      <c r="D120" s="1">
        <f>'PR-RAS'!E124</f>
        <v>55199.5</v>
      </c>
      <c r="E120" s="1">
        <v>0</v>
      </c>
      <c r="F120" s="1">
        <v>0</v>
      </c>
      <c r="G120" s="2">
        <f t="shared" si="0"/>
        <v>17595.961179999998</v>
      </c>
      <c r="H120" s="2">
        <f t="shared" si="1"/>
        <v>0.72000000000116415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32685.59</v>
      </c>
      <c r="D121" s="1">
        <f>'PR-RAS'!E125</f>
        <v>41609.5</v>
      </c>
      <c r="E121" s="1">
        <v>0</v>
      </c>
      <c r="F121" s="1">
        <v>0</v>
      </c>
      <c r="G121" s="2">
        <f t="shared" si="0"/>
        <v>13908.550799999999</v>
      </c>
      <c r="H121" s="2">
        <f t="shared" si="1"/>
        <v>0.90999999999985448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32685.59</v>
      </c>
      <c r="D123" s="1">
        <f>'PR-RAS'!E127</f>
        <v>41609.5</v>
      </c>
      <c r="E123" s="1">
        <v>0</v>
      </c>
      <c r="F123" s="1">
        <v>0</v>
      </c>
      <c r="G123" s="2">
        <f t="shared" si="0"/>
        <v>14140.359979999999</v>
      </c>
      <c r="H123" s="2">
        <f t="shared" si="1"/>
        <v>0.90999999999985448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4780.63</v>
      </c>
      <c r="D124" s="1">
        <f>'PR-RAS'!E128</f>
        <v>13590</v>
      </c>
      <c r="E124" s="1">
        <v>0</v>
      </c>
      <c r="F124" s="1">
        <v>0</v>
      </c>
      <c r="G124" s="2">
        <f t="shared" si="0"/>
        <v>3931.1574900000001</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4780.63</v>
      </c>
      <c r="D125" s="1">
        <f>'PR-RAS'!E129</f>
        <v>0</v>
      </c>
      <c r="E125" s="1">
        <v>0</v>
      </c>
      <c r="F125" s="1">
        <v>0</v>
      </c>
      <c r="G125" s="2">
        <f t="shared" si="0"/>
        <v>592.79812000000004</v>
      </c>
      <c r="H125" s="2">
        <f t="shared" si="1"/>
        <v>0.36999999999989086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13590</v>
      </c>
      <c r="E126" s="1">
        <v>0</v>
      </c>
      <c r="F126" s="1">
        <v>0</v>
      </c>
      <c r="G126" s="2">
        <f t="shared" si="0"/>
        <v>3397.5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9508.6899999999987</v>
      </c>
      <c r="D135" s="1">
        <f>'PR-RAS'!E139</f>
        <v>1350.58</v>
      </c>
      <c r="E135" s="1">
        <v>0</v>
      </c>
      <c r="F135" s="1">
        <v>0</v>
      </c>
      <c r="G135" s="2">
        <f t="shared" si="0"/>
        <v>1636.1198999999999</v>
      </c>
      <c r="H135" s="2">
        <f t="shared" si="1"/>
        <v>0.73000000000138243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891.31</v>
      </c>
      <c r="D136" s="1">
        <f>'PR-RAS'!E140</f>
        <v>672.4</v>
      </c>
      <c r="E136" s="1">
        <v>0</v>
      </c>
      <c r="F136" s="1">
        <v>0</v>
      </c>
      <c r="G136" s="2">
        <f t="shared" si="0"/>
        <v>301.87484999999998</v>
      </c>
      <c r="H136" s="2">
        <f t="shared" si="1"/>
        <v>0.70999999999992269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891.31</v>
      </c>
      <c r="D145" s="1">
        <f>'PR-RAS'!E149</f>
        <v>672.4</v>
      </c>
      <c r="E145" s="1">
        <v>0</v>
      </c>
      <c r="F145" s="1">
        <v>0</v>
      </c>
      <c r="G145" s="2">
        <f t="shared" si="0"/>
        <v>321.99983999999995</v>
      </c>
      <c r="H145" s="2">
        <f t="shared" si="1"/>
        <v>0.70999999999992269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8617.3799999999992</v>
      </c>
      <c r="D146" s="1">
        <f>'PR-RAS'!E150</f>
        <v>678.18</v>
      </c>
      <c r="E146" s="1">
        <v>0</v>
      </c>
      <c r="F146" s="1">
        <v>0</v>
      </c>
      <c r="G146" s="2">
        <f t="shared" si="0"/>
        <v>1446.1922999999999</v>
      </c>
      <c r="H146" s="2">
        <f t="shared" si="1"/>
        <v>0.55999999999914962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5905284.7400000002</v>
      </c>
      <c r="D147" s="1">
        <f>'PR-RAS'!E151</f>
        <v>5773083.3799999999</v>
      </c>
      <c r="E147" s="1">
        <v>0</v>
      </c>
      <c r="F147" s="1">
        <v>0</v>
      </c>
      <c r="G147" s="2">
        <f t="shared" si="0"/>
        <v>2547911.9189999998</v>
      </c>
      <c r="H147" s="2">
        <f t="shared" si="1"/>
        <v>0.63999999966472387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779991.97</v>
      </c>
      <c r="D148" s="1">
        <f>'PR-RAS'!E152</f>
        <v>822418.87000000011</v>
      </c>
      <c r="E148" s="1">
        <v>0</v>
      </c>
      <c r="F148" s="1">
        <v>0</v>
      </c>
      <c r="G148" s="2">
        <f t="shared" si="0"/>
        <v>356449.96736999997</v>
      </c>
      <c r="H148" s="2">
        <f t="shared" si="1"/>
        <v>0.15999999991618097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607156.53</v>
      </c>
      <c r="D149" s="1">
        <f>'PR-RAS'!E153</f>
        <v>648323.28</v>
      </c>
      <c r="E149" s="1">
        <v>0</v>
      </c>
      <c r="F149" s="1">
        <v>0</v>
      </c>
      <c r="G149" s="2">
        <f t="shared" si="0"/>
        <v>281762.85732000001</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607156.53</v>
      </c>
      <c r="D150" s="1">
        <f>'PR-RAS'!E154</f>
        <v>648323.28</v>
      </c>
      <c r="E150" s="1">
        <v>0</v>
      </c>
      <c r="F150" s="1">
        <v>0</v>
      </c>
      <c r="G150" s="2">
        <f t="shared" si="0"/>
        <v>283666.66041000001</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72728.990000000005</v>
      </c>
      <c r="D154" s="1">
        <f>'PR-RAS'!E158</f>
        <v>67123.31</v>
      </c>
      <c r="E154" s="1">
        <v>0</v>
      </c>
      <c r="F154" s="1">
        <v>0</v>
      </c>
      <c r="G154" s="2">
        <f t="shared" si="0"/>
        <v>31667.268329999999</v>
      </c>
      <c r="H154" s="2">
        <f t="shared" si="1"/>
        <v>0.319999999992433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100106.45</v>
      </c>
      <c r="D155" s="1">
        <f>'PR-RAS'!E159</f>
        <v>106972.28</v>
      </c>
      <c r="E155" s="1">
        <v>0</v>
      </c>
      <c r="F155" s="1">
        <v>0</v>
      </c>
      <c r="G155" s="2">
        <f t="shared" si="0"/>
        <v>48363.855540000004</v>
      </c>
      <c r="H155" s="2">
        <f t="shared" si="1"/>
        <v>0.72999999999592546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100106.45</v>
      </c>
      <c r="D157" s="1">
        <f>'PR-RAS'!E161</f>
        <v>106972.28</v>
      </c>
      <c r="E157" s="1">
        <v>0</v>
      </c>
      <c r="F157" s="1">
        <v>0</v>
      </c>
      <c r="G157" s="2">
        <f t="shared" si="0"/>
        <v>48991.957560000003</v>
      </c>
      <c r="H157" s="2">
        <f t="shared" si="1"/>
        <v>0.72999999999592546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2236625.37</v>
      </c>
      <c r="D159" s="1">
        <f>'PR-RAS'!E163</f>
        <v>1774297.79</v>
      </c>
      <c r="E159" s="1">
        <v>0</v>
      </c>
      <c r="F159" s="1">
        <v>0</v>
      </c>
      <c r="G159" s="2">
        <f t="shared" si="0"/>
        <v>914064.9101000001</v>
      </c>
      <c r="H159" s="2">
        <f t="shared" si="1"/>
        <v>0.58000000007450581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30397.749999999996</v>
      </c>
      <c r="D160" s="1">
        <f>'PR-RAS'!E164</f>
        <v>31752.04</v>
      </c>
      <c r="E160" s="1">
        <v>0</v>
      </c>
      <c r="F160" s="1">
        <v>0</v>
      </c>
      <c r="G160" s="2">
        <f t="shared" si="0"/>
        <v>14930.39097</v>
      </c>
      <c r="H160" s="2">
        <f t="shared" si="1"/>
        <v>0.29000000000451109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6494.6</v>
      </c>
      <c r="D161" s="1">
        <f>'PR-RAS'!E165</f>
        <v>10986.93</v>
      </c>
      <c r="E161" s="1">
        <v>0</v>
      </c>
      <c r="F161" s="1">
        <v>0</v>
      </c>
      <c r="G161" s="2">
        <f t="shared" si="0"/>
        <v>4554.9535999999998</v>
      </c>
      <c r="H161" s="2">
        <f t="shared" si="1"/>
        <v>0.46999999999934516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13165.42</v>
      </c>
      <c r="D162" s="1">
        <f>'PR-RAS'!E166</f>
        <v>12297.8</v>
      </c>
      <c r="E162" s="1">
        <v>0</v>
      </c>
      <c r="F162" s="1">
        <v>0</v>
      </c>
      <c r="G162" s="2">
        <f t="shared" si="0"/>
        <v>6079.5242199999993</v>
      </c>
      <c r="H162" s="2">
        <f t="shared" si="1"/>
        <v>0.62000000000080036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10703.22</v>
      </c>
      <c r="D163" s="1">
        <f>'PR-RAS'!E167</f>
        <v>8467.31</v>
      </c>
      <c r="E163" s="1">
        <v>0</v>
      </c>
      <c r="F163" s="1">
        <v>0</v>
      </c>
      <c r="G163" s="2">
        <f t="shared" si="0"/>
        <v>4477.3300799999997</v>
      </c>
      <c r="H163" s="2">
        <f t="shared" si="1"/>
        <v>0.52999999999883585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34.51</v>
      </c>
      <c r="D164" s="1">
        <f>'PR-RAS'!E168</f>
        <v>0</v>
      </c>
      <c r="E164" s="1">
        <v>0</v>
      </c>
      <c r="F164" s="1">
        <v>0</v>
      </c>
      <c r="G164" s="2">
        <f t="shared" si="0"/>
        <v>5.6251299999999995</v>
      </c>
      <c r="H164" s="2">
        <f t="shared" si="1"/>
        <v>0.49000000000000199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449491.89999999997</v>
      </c>
      <c r="D165" s="1">
        <f>'PR-RAS'!E169</f>
        <v>347595.05</v>
      </c>
      <c r="E165" s="1">
        <v>0</v>
      </c>
      <c r="F165" s="1">
        <v>0</v>
      </c>
      <c r="G165" s="2">
        <f t="shared" si="0"/>
        <v>187727.848</v>
      </c>
      <c r="H165" s="2">
        <f t="shared" si="1"/>
        <v>0.15000000002328306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35171.040000000001</v>
      </c>
      <c r="D166" s="1">
        <f>'PR-RAS'!E170</f>
        <v>37741.64</v>
      </c>
      <c r="E166" s="1">
        <v>0</v>
      </c>
      <c r="F166" s="1">
        <v>0</v>
      </c>
      <c r="G166" s="2">
        <f t="shared" si="0"/>
        <v>18257.962800000001</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3128.34</v>
      </c>
      <c r="E167" s="1">
        <v>0</v>
      </c>
      <c r="F167" s="1">
        <v>0</v>
      </c>
      <c r="G167" s="2">
        <f t="shared" si="0"/>
        <v>1038.60888</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389941.76000000001</v>
      </c>
      <c r="D168" s="1">
        <f>'PR-RAS'!E172</f>
        <v>281571.78999999998</v>
      </c>
      <c r="E168" s="1">
        <v>0</v>
      </c>
      <c r="F168" s="1">
        <v>0</v>
      </c>
      <c r="G168" s="2">
        <f t="shared" si="0"/>
        <v>159165.25177999999</v>
      </c>
      <c r="H168" s="2">
        <f t="shared" si="1"/>
        <v>0.45000000001164153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13770.12</v>
      </c>
      <c r="D169" s="1">
        <f>'PR-RAS'!E173</f>
        <v>13167.76</v>
      </c>
      <c r="E169" s="1">
        <v>0</v>
      </c>
      <c r="F169" s="1">
        <v>0</v>
      </c>
      <c r="G169" s="2">
        <f t="shared" si="0"/>
        <v>6737.7475199999999</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5253.74</v>
      </c>
      <c r="D170" s="1">
        <f>'PR-RAS'!E174</f>
        <v>3122.56</v>
      </c>
      <c r="E170" s="1">
        <v>0</v>
      </c>
      <c r="F170" s="1">
        <v>0</v>
      </c>
      <c r="G170" s="2">
        <f t="shared" si="0"/>
        <v>1943.3073400000003</v>
      </c>
      <c r="H170" s="2">
        <f t="shared" si="1"/>
        <v>0.70000000000027285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5355.24</v>
      </c>
      <c r="D172" s="1">
        <f>'PR-RAS'!E176</f>
        <v>8862.9599999999991</v>
      </c>
      <c r="E172" s="1">
        <v>0</v>
      </c>
      <c r="F172" s="1">
        <v>0</v>
      </c>
      <c r="G172" s="2">
        <f t="shared" si="0"/>
        <v>3946.8783599999997</v>
      </c>
      <c r="H172" s="2">
        <f t="shared" si="1"/>
        <v>0.28000000000065484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1254241.72</v>
      </c>
      <c r="D173" s="1">
        <f>'PR-RAS'!E177</f>
        <v>1070697.6199999999</v>
      </c>
      <c r="E173" s="1">
        <v>0</v>
      </c>
      <c r="F173" s="1">
        <v>0</v>
      </c>
      <c r="G173" s="2">
        <f t="shared" si="0"/>
        <v>584049.5571199999</v>
      </c>
      <c r="H173" s="2">
        <f t="shared" si="1"/>
        <v>0.66000000014901161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27479.97</v>
      </c>
      <c r="D174" s="1">
        <f>'PR-RAS'!E178</f>
        <v>27898.74</v>
      </c>
      <c r="E174" s="1">
        <v>0</v>
      </c>
      <c r="F174" s="1">
        <v>0</v>
      </c>
      <c r="G174" s="2">
        <f t="shared" si="0"/>
        <v>14406.998850000002</v>
      </c>
      <c r="H174" s="2">
        <f t="shared" si="1"/>
        <v>0.28999999999723514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503407.31</v>
      </c>
      <c r="D175" s="1">
        <f>'PR-RAS'!E179</f>
        <v>353427.48</v>
      </c>
      <c r="E175" s="1">
        <v>0</v>
      </c>
      <c r="F175" s="1">
        <v>0</v>
      </c>
      <c r="G175" s="2">
        <f t="shared" si="0"/>
        <v>210585.63498</v>
      </c>
      <c r="H175" s="2">
        <f t="shared" si="1"/>
        <v>0.78999999997904524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139740.92000000001</v>
      </c>
      <c r="D176" s="1">
        <f>'PR-RAS'!E180</f>
        <v>50759.16</v>
      </c>
      <c r="E176" s="1">
        <v>0</v>
      </c>
      <c r="F176" s="1">
        <v>0</v>
      </c>
      <c r="G176" s="2">
        <f t="shared" si="0"/>
        <v>42220.366999999998</v>
      </c>
      <c r="H176" s="2">
        <f t="shared" si="1"/>
        <v>0.23999999999068677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311292.57</v>
      </c>
      <c r="D177" s="1">
        <f>'PR-RAS'!E181</f>
        <v>334890.26</v>
      </c>
      <c r="E177" s="1">
        <v>0</v>
      </c>
      <c r="F177" s="1">
        <v>0</v>
      </c>
      <c r="G177" s="2">
        <f t="shared" si="0"/>
        <v>172668.86384000001</v>
      </c>
      <c r="H177" s="2">
        <f t="shared" si="1"/>
        <v>0.69000000000232831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46408.63</v>
      </c>
      <c r="D178" s="1">
        <f>'PR-RAS'!E182</f>
        <v>40918.58</v>
      </c>
      <c r="E178" s="1">
        <v>0</v>
      </c>
      <c r="F178" s="1">
        <v>0</v>
      </c>
      <c r="G178" s="2">
        <f t="shared" si="0"/>
        <v>22699.504830000002</v>
      </c>
      <c r="H178" s="2">
        <f t="shared" si="1"/>
        <v>0.79000000000087311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31376.5</v>
      </c>
      <c r="D179" s="1">
        <f>'PR-RAS'!E183</f>
        <v>25878.61</v>
      </c>
      <c r="E179" s="1">
        <v>0</v>
      </c>
      <c r="F179" s="1">
        <v>0</v>
      </c>
      <c r="G179" s="2">
        <f t="shared" si="0"/>
        <v>14797.802159999999</v>
      </c>
      <c r="H179" s="2">
        <f t="shared" si="1"/>
        <v>0.88999999999941792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70302.55</v>
      </c>
      <c r="D180" s="1">
        <f>'PR-RAS'!E184</f>
        <v>82895.05</v>
      </c>
      <c r="E180" s="1">
        <v>0</v>
      </c>
      <c r="F180" s="1">
        <v>0</v>
      </c>
      <c r="G180" s="2">
        <f t="shared" si="0"/>
        <v>42260.584350000005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26472.560000000001</v>
      </c>
      <c r="D181" s="1">
        <f>'PR-RAS'!E185</f>
        <v>25471.599999999999</v>
      </c>
      <c r="E181" s="1">
        <v>0</v>
      </c>
      <c r="F181" s="1">
        <v>0</v>
      </c>
      <c r="G181" s="2">
        <f t="shared" si="0"/>
        <v>13934.836799999999</v>
      </c>
      <c r="H181" s="2">
        <f t="shared" si="1"/>
        <v>0.84000000000014552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97760.71</v>
      </c>
      <c r="D182" s="1">
        <f>'PR-RAS'!E186</f>
        <v>128558.14</v>
      </c>
      <c r="E182" s="1">
        <v>0</v>
      </c>
      <c r="F182" s="1">
        <v>0</v>
      </c>
      <c r="G182" s="2">
        <f t="shared" si="0"/>
        <v>64232.735189999999</v>
      </c>
      <c r="H182" s="2">
        <f t="shared" si="1"/>
        <v>0.42999999999301508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643.77</v>
      </c>
      <c r="D183" s="1">
        <f>'PR-RAS'!E187</f>
        <v>909.19</v>
      </c>
      <c r="E183" s="1">
        <v>0</v>
      </c>
      <c r="F183" s="1">
        <v>0</v>
      </c>
      <c r="G183" s="2">
        <f t="shared" si="0"/>
        <v>448.11130000000003</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501850.23</v>
      </c>
      <c r="D184" s="1">
        <f>'PR-RAS'!E188</f>
        <v>323343.89</v>
      </c>
      <c r="E184" s="1">
        <v>0</v>
      </c>
      <c r="F184" s="1">
        <v>0</v>
      </c>
      <c r="G184" s="2">
        <f t="shared" si="0"/>
        <v>210182.45582999999</v>
      </c>
      <c r="H184" s="2">
        <f t="shared" si="1"/>
        <v>0.33999999996740371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20493.93</v>
      </c>
      <c r="D185" s="1">
        <f>'PR-RAS'!E189</f>
        <v>21241.86</v>
      </c>
      <c r="E185" s="1">
        <v>0</v>
      </c>
      <c r="F185" s="1">
        <v>0</v>
      </c>
      <c r="G185" s="2">
        <f t="shared" si="0"/>
        <v>11587.8876</v>
      </c>
      <c r="H185" s="2">
        <f t="shared" si="1"/>
        <v>0.20999999999912689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18365.59</v>
      </c>
      <c r="D186" s="1">
        <f>'PR-RAS'!E190</f>
        <v>20260.060000000001</v>
      </c>
      <c r="E186" s="1">
        <v>0</v>
      </c>
      <c r="F186" s="1">
        <v>0</v>
      </c>
      <c r="G186" s="2">
        <f t="shared" si="0"/>
        <v>10893.856350000002</v>
      </c>
      <c r="H186" s="2">
        <f t="shared" si="1"/>
        <v>0.47000000000116415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20543.53</v>
      </c>
      <c r="D187" s="1">
        <f>'PR-RAS'!E191</f>
        <v>21040.04</v>
      </c>
      <c r="E187" s="1">
        <v>0</v>
      </c>
      <c r="F187" s="1">
        <v>0</v>
      </c>
      <c r="G187" s="2">
        <f t="shared" si="0"/>
        <v>11647.991459999999</v>
      </c>
      <c r="H187" s="2">
        <f t="shared" si="1"/>
        <v>0.51000000000203727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17208.03</v>
      </c>
      <c r="D188" s="1">
        <f>'PR-RAS'!E192</f>
        <v>16277.56</v>
      </c>
      <c r="E188" s="1">
        <v>0</v>
      </c>
      <c r="F188" s="1">
        <v>0</v>
      </c>
      <c r="G188" s="2">
        <f t="shared" si="0"/>
        <v>9305.7090499999995</v>
      </c>
      <c r="H188" s="2">
        <f t="shared" si="1"/>
        <v>0.46999999999934516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127431.6</v>
      </c>
      <c r="D189" s="1">
        <f>'PR-RAS'!E193</f>
        <v>19924.52</v>
      </c>
      <c r="E189" s="1">
        <v>0</v>
      </c>
      <c r="F189" s="1">
        <v>0</v>
      </c>
      <c r="G189" s="2">
        <f t="shared" si="0"/>
        <v>31448.760320000001</v>
      </c>
      <c r="H189" s="2">
        <f t="shared" si="1"/>
        <v>0.87999999999374268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7245.19</v>
      </c>
      <c r="D190" s="1">
        <f>'PR-RAS'!E194</f>
        <v>0</v>
      </c>
      <c r="E190" s="1">
        <v>0</v>
      </c>
      <c r="F190" s="1">
        <v>0</v>
      </c>
      <c r="G190" s="2">
        <f t="shared" si="0"/>
        <v>1369.3409099999999</v>
      </c>
      <c r="H190" s="2">
        <f t="shared" si="1"/>
        <v>0.18999999999959982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290562.36</v>
      </c>
      <c r="D191" s="1">
        <f>'PR-RAS'!E195</f>
        <v>224599.85</v>
      </c>
      <c r="E191" s="1">
        <v>0</v>
      </c>
      <c r="F191" s="1">
        <v>0</v>
      </c>
      <c r="G191" s="2">
        <f t="shared" si="0"/>
        <v>140554.79140000002</v>
      </c>
      <c r="H191" s="2">
        <f t="shared" si="1"/>
        <v>0.5099999999802094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88417.68</v>
      </c>
      <c r="D192" s="1">
        <f>'PR-RAS'!E196</f>
        <v>8928.6500000000015</v>
      </c>
      <c r="E192" s="1">
        <v>0</v>
      </c>
      <c r="F192" s="1">
        <v>0</v>
      </c>
      <c r="G192" s="2">
        <f t="shared" si="0"/>
        <v>20298.52118</v>
      </c>
      <c r="H192" s="2">
        <f t="shared" si="1"/>
        <v>0.67000000000552973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7615.08</v>
      </c>
      <c r="D198" s="1">
        <f>'PR-RAS'!E202</f>
        <v>221.6</v>
      </c>
      <c r="E198" s="1">
        <v>0</v>
      </c>
      <c r="F198" s="1">
        <v>0</v>
      </c>
      <c r="G198" s="2">
        <f t="shared" si="0"/>
        <v>1587.48116</v>
      </c>
      <c r="H198" s="2">
        <f t="shared" si="1"/>
        <v>0.47999999999993292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7615.08</v>
      </c>
      <c r="D201" s="1">
        <f>'PR-RAS'!E205</f>
        <v>221.6</v>
      </c>
      <c r="E201" s="1">
        <v>0</v>
      </c>
      <c r="F201" s="1">
        <v>0</v>
      </c>
      <c r="G201" s="2">
        <f t="shared" si="0"/>
        <v>1611.6559999999999</v>
      </c>
      <c r="H201" s="2">
        <f t="shared" si="1"/>
        <v>0.47999999999993292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80802.599999999991</v>
      </c>
      <c r="D206" s="1">
        <f>'PR-RAS'!E210</f>
        <v>8707.0500000000011</v>
      </c>
      <c r="E206" s="1">
        <v>0</v>
      </c>
      <c r="F206" s="1">
        <v>0</v>
      </c>
      <c r="G206" s="2">
        <f t="shared" si="0"/>
        <v>20134.423499999997</v>
      </c>
      <c r="H206" s="2">
        <f t="shared" si="1"/>
        <v>0.45000000000982254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6907.84</v>
      </c>
      <c r="D207" s="1">
        <f>'PR-RAS'!E211</f>
        <v>8434.68</v>
      </c>
      <c r="E207" s="1">
        <v>0</v>
      </c>
      <c r="F207" s="1">
        <v>0</v>
      </c>
      <c r="G207" s="2">
        <f t="shared" si="0"/>
        <v>4898.1031999999996</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73894.759999999995</v>
      </c>
      <c r="D209" s="1">
        <f>'PR-RAS'!E213</f>
        <v>272.37</v>
      </c>
      <c r="E209" s="1">
        <v>0</v>
      </c>
      <c r="F209" s="1">
        <v>0</v>
      </c>
      <c r="G209" s="2">
        <f t="shared" si="0"/>
        <v>15483.415999999999</v>
      </c>
      <c r="H209" s="2">
        <f t="shared" si="1"/>
        <v>0.61000000000524324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25603.59</v>
      </c>
      <c r="D211" s="1">
        <f>'PR-RAS'!E215</f>
        <v>103288.14</v>
      </c>
      <c r="E211" s="1">
        <v>0</v>
      </c>
      <c r="F211" s="1">
        <v>0</v>
      </c>
      <c r="G211" s="2">
        <f t="shared" si="0"/>
        <v>48757.772699999994</v>
      </c>
      <c r="H211" s="2">
        <f t="shared" si="1"/>
        <v>0.5499999999992724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25603.59</v>
      </c>
      <c r="D215" s="1">
        <f>'PR-RAS'!E219</f>
        <v>103288.14</v>
      </c>
      <c r="E215" s="1">
        <v>0</v>
      </c>
      <c r="F215" s="1">
        <v>0</v>
      </c>
      <c r="G215" s="2">
        <f t="shared" si="0"/>
        <v>49686.492180000001</v>
      </c>
      <c r="H215" s="2">
        <f t="shared" si="1"/>
        <v>0.5499999999992724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25603.59</v>
      </c>
      <c r="D217" s="1">
        <f>'PR-RAS'!E221</f>
        <v>103288.14</v>
      </c>
      <c r="E217" s="1">
        <v>0</v>
      </c>
      <c r="F217" s="1">
        <v>0</v>
      </c>
      <c r="G217" s="2">
        <f t="shared" si="0"/>
        <v>50150.851920000001</v>
      </c>
      <c r="H217" s="2">
        <f t="shared" si="1"/>
        <v>0.5499999999992724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1724886.6900000002</v>
      </c>
      <c r="D220" s="1">
        <f>'PR-RAS'!E224</f>
        <v>2072118.7200000002</v>
      </c>
      <c r="E220" s="1">
        <v>0</v>
      </c>
      <c r="F220" s="1">
        <v>0</v>
      </c>
      <c r="G220" s="2">
        <f t="shared" si="0"/>
        <v>1285338.1844700002</v>
      </c>
      <c r="H220" s="2">
        <f t="shared" si="1"/>
        <v>0.58999999961815774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13853.46</v>
      </c>
      <c r="D227" s="1">
        <f>'PR-RAS'!E231</f>
        <v>6074.64</v>
      </c>
      <c r="E227" s="1">
        <v>0</v>
      </c>
      <c r="F227" s="1">
        <v>0</v>
      </c>
      <c r="G227" s="2">
        <f t="shared" si="0"/>
        <v>5876.61924</v>
      </c>
      <c r="H227" s="2">
        <f t="shared" si="1"/>
        <v>0.81999999999879947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6056</v>
      </c>
      <c r="D228" s="1">
        <f>'PR-RAS'!E232</f>
        <v>6074.64</v>
      </c>
      <c r="E228" s="1">
        <v>0</v>
      </c>
      <c r="F228" s="1">
        <v>0</v>
      </c>
      <c r="G228" s="2">
        <f t="shared" si="0"/>
        <v>4132.5985599999995</v>
      </c>
      <c r="H228" s="2">
        <f t="shared" si="1"/>
        <v>0.35999999999967258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7797.46</v>
      </c>
      <c r="D229" s="1">
        <f>'PR-RAS'!E233</f>
        <v>0</v>
      </c>
      <c r="E229" s="1">
        <v>0</v>
      </c>
      <c r="F229" s="1">
        <v>0</v>
      </c>
      <c r="G229" s="2">
        <f t="shared" si="0"/>
        <v>1777.82088</v>
      </c>
      <c r="H229" s="2">
        <f t="shared" si="1"/>
        <v>0.46000000000003638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104359.81</v>
      </c>
      <c r="D232" s="1">
        <f>'PR-RAS'!E236</f>
        <v>109906.99</v>
      </c>
      <c r="E232" s="1">
        <v>0</v>
      </c>
      <c r="F232" s="1">
        <v>0</v>
      </c>
      <c r="G232" s="2">
        <f t="shared" si="0"/>
        <v>74884.14549000001</v>
      </c>
      <c r="H232" s="2">
        <f t="shared" si="1"/>
        <v>0.19999999999708962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73395.710000000006</v>
      </c>
      <c r="D233" s="1">
        <f>'PR-RAS'!E237</f>
        <v>103406.99</v>
      </c>
      <c r="E233" s="1">
        <v>0</v>
      </c>
      <c r="F233" s="1">
        <v>0</v>
      </c>
      <c r="G233" s="2">
        <f t="shared" si="0"/>
        <v>65008.648080000006</v>
      </c>
      <c r="H233" s="2">
        <f t="shared" si="1"/>
        <v>0.29999999998835847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30964.1</v>
      </c>
      <c r="D234" s="1">
        <f>'PR-RAS'!E238</f>
        <v>6500</v>
      </c>
      <c r="E234" s="1">
        <v>0</v>
      </c>
      <c r="F234" s="1">
        <v>0</v>
      </c>
      <c r="G234" s="2">
        <f t="shared" si="0"/>
        <v>10243.6353</v>
      </c>
      <c r="H234" s="2">
        <f t="shared" si="1"/>
        <v>9.9999999998544808E-2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1606673.4200000002</v>
      </c>
      <c r="D236" s="1">
        <f>'PR-RAS'!E240</f>
        <v>1956137.09</v>
      </c>
      <c r="E236" s="1">
        <v>0</v>
      </c>
      <c r="F236" s="1">
        <v>0</v>
      </c>
      <c r="G236" s="2">
        <f t="shared" si="0"/>
        <v>1296952.686</v>
      </c>
      <c r="H236" s="2">
        <f t="shared" si="1"/>
        <v>0.51000000024214387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1591298.05</v>
      </c>
      <c r="D237" s="1">
        <f>'PR-RAS'!E241</f>
        <v>1941259</v>
      </c>
      <c r="E237" s="1">
        <v>0</v>
      </c>
      <c r="F237" s="1">
        <v>0</v>
      </c>
      <c r="G237" s="2">
        <f t="shared" si="0"/>
        <v>1291820.5877999999</v>
      </c>
      <c r="H237" s="2">
        <f t="shared" si="1"/>
        <v>5.0000000046566129E-2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15375.37</v>
      </c>
      <c r="D238" s="1">
        <f>'PR-RAS'!E242</f>
        <v>14878.09</v>
      </c>
      <c r="E238" s="1">
        <v>0</v>
      </c>
      <c r="F238" s="1">
        <v>0</v>
      </c>
      <c r="G238" s="2">
        <f t="shared" si="0"/>
        <v>10696.17735</v>
      </c>
      <c r="H238" s="2">
        <f t="shared" si="1"/>
        <v>0.46000000000094587</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467681.87</v>
      </c>
      <c r="D248" s="1">
        <f>'PR-RAS'!E252</f>
        <v>366555.82</v>
      </c>
      <c r="E248" s="1">
        <v>0</v>
      </c>
      <c r="F248" s="1">
        <v>0</v>
      </c>
      <c r="G248" s="2">
        <f t="shared" si="0"/>
        <v>296595.99696999998</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467681.87</v>
      </c>
      <c r="D255" s="1">
        <f>'PR-RAS'!E259</f>
        <v>366555.82</v>
      </c>
      <c r="E255" s="1">
        <v>0</v>
      </c>
      <c r="F255" s="1">
        <v>0</v>
      </c>
      <c r="G255" s="2">
        <f t="shared" si="0"/>
        <v>305001.55154000001</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162107.64000000001</v>
      </c>
      <c r="D256" s="1">
        <f>'PR-RAS'!E260</f>
        <v>143222.44</v>
      </c>
      <c r="E256" s="1">
        <v>0</v>
      </c>
      <c r="F256" s="1">
        <v>0</v>
      </c>
      <c r="G256" s="2">
        <f t="shared" si="0"/>
        <v>114380.89260000001</v>
      </c>
      <c r="H256" s="2">
        <f t="shared" si="1"/>
        <v>0.79999999998835847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305574.23</v>
      </c>
      <c r="D257" s="1">
        <f>'PR-RAS'!E261</f>
        <v>223333.38</v>
      </c>
      <c r="E257" s="1">
        <v>0</v>
      </c>
      <c r="F257" s="1">
        <v>0</v>
      </c>
      <c r="G257" s="2">
        <f t="shared" si="0"/>
        <v>192573.69344</v>
      </c>
      <c r="H257" s="2">
        <f t="shared" si="1"/>
        <v>0.60999999998603016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582077.56999999995</v>
      </c>
      <c r="D259" s="1">
        <f>'PR-RAS'!E263</f>
        <v>625475.39</v>
      </c>
      <c r="E259" s="1">
        <v>0</v>
      </c>
      <c r="F259" s="1">
        <v>0</v>
      </c>
      <c r="G259" s="2">
        <f t="shared" si="0"/>
        <v>472921.31430000003</v>
      </c>
      <c r="H259" s="2">
        <f t="shared" si="1"/>
        <v>0.82000000006519258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421589.88</v>
      </c>
      <c r="D260" s="1">
        <f>'PR-RAS'!E264</f>
        <v>530881.62</v>
      </c>
      <c r="E260" s="1">
        <v>0</v>
      </c>
      <c r="F260" s="1">
        <v>0</v>
      </c>
      <c r="G260" s="2">
        <f t="shared" si="0"/>
        <v>384188.45808000007</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421589.88</v>
      </c>
      <c r="D261" s="1">
        <f>'PR-RAS'!E265</f>
        <v>530881.62</v>
      </c>
      <c r="E261" s="1">
        <v>0</v>
      </c>
      <c r="F261" s="1">
        <v>0</v>
      </c>
      <c r="G261" s="2">
        <f t="shared" si="0"/>
        <v>385671.81120000005</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90102</v>
      </c>
      <c r="D264" s="1">
        <f>'PR-RAS'!E268</f>
        <v>93093.76999999999</v>
      </c>
      <c r="E264" s="1">
        <v>0</v>
      </c>
      <c r="F264" s="1">
        <v>0</v>
      </c>
      <c r="G264" s="2">
        <f t="shared" si="0"/>
        <v>72664.149019999997</v>
      </c>
      <c r="H264" s="2">
        <f t="shared" si="1"/>
        <v>0.23000000001047738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38522.6</v>
      </c>
      <c r="D265" s="1">
        <f>'PR-RAS'!E269</f>
        <v>40169.949999999997</v>
      </c>
      <c r="E265" s="1">
        <v>0</v>
      </c>
      <c r="F265" s="1">
        <v>0</v>
      </c>
      <c r="G265" s="2">
        <f t="shared" ref="G265:G521" si="8">(B265/1000)*(C265*1+D265*2)</f>
        <v>31379.7</v>
      </c>
      <c r="H265" s="2">
        <f t="shared" ref="H265:H521" si="9">ABS(C265-ROUND(C265,0))+ABS(D265-ROUND(D265,0))</f>
        <v>0.45000000000436557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51579.4</v>
      </c>
      <c r="D266" s="1">
        <f>'PR-RAS'!E270</f>
        <v>52923.82</v>
      </c>
      <c r="E266" s="1">
        <v>0</v>
      </c>
      <c r="F266" s="1">
        <v>0</v>
      </c>
      <c r="G266" s="2">
        <f t="shared" si="8"/>
        <v>41718.165600000008</v>
      </c>
      <c r="H266" s="2">
        <f t="shared" si="9"/>
        <v>0.58000000000174623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52461.34</v>
      </c>
      <c r="D269" s="1">
        <f>'PR-RAS'!E273</f>
        <v>0</v>
      </c>
      <c r="E269" s="1">
        <v>0</v>
      </c>
      <c r="F269" s="1">
        <v>0</v>
      </c>
      <c r="G269" s="2">
        <f t="shared" si="8"/>
        <v>14059.63912</v>
      </c>
      <c r="H269" s="2">
        <f t="shared" si="9"/>
        <v>0.33999999999650754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52461.34</v>
      </c>
      <c r="D270" s="1">
        <f>'PR-RAS'!E274</f>
        <v>0</v>
      </c>
      <c r="E270" s="1">
        <v>0</v>
      </c>
      <c r="F270" s="1">
        <v>0</v>
      </c>
      <c r="G270" s="2">
        <f t="shared" si="8"/>
        <v>14112.10046</v>
      </c>
      <c r="H270" s="2">
        <f t="shared" si="9"/>
        <v>0.33999999999650754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17924.349999999999</v>
      </c>
      <c r="D275" s="1">
        <f>'PR-RAS'!E279</f>
        <v>1500</v>
      </c>
      <c r="E275" s="1">
        <v>0</v>
      </c>
      <c r="F275" s="1">
        <v>0</v>
      </c>
      <c r="G275" s="2">
        <f t="shared" si="8"/>
        <v>5733.2718999999997</v>
      </c>
      <c r="H275" s="2">
        <f t="shared" si="9"/>
        <v>0.34999999999854481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17924.349999999999</v>
      </c>
      <c r="D276" s="1">
        <f>'PR-RAS'!E280</f>
        <v>1500</v>
      </c>
      <c r="E276" s="1">
        <v>0</v>
      </c>
      <c r="F276" s="1">
        <v>0</v>
      </c>
      <c r="G276" s="2">
        <f t="shared" si="8"/>
        <v>5754.19625</v>
      </c>
      <c r="H276" s="2">
        <f t="shared" si="9"/>
        <v>0.34999999999854481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5905284.7400000002</v>
      </c>
      <c r="D285" s="1">
        <f>'PR-RAS'!E289</f>
        <v>5773083.3799999999</v>
      </c>
      <c r="E285" s="1">
        <v>0</v>
      </c>
      <c r="F285" s="1">
        <v>0</v>
      </c>
      <c r="G285" s="2">
        <f t="shared" si="8"/>
        <v>4956212.2259999998</v>
      </c>
      <c r="H285" s="2">
        <f t="shared" si="9"/>
        <v>0.63999999966472387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773118.84999999963</v>
      </c>
      <c r="D286" s="1">
        <f>'PR-RAS'!E290</f>
        <v>1912553.6700000009</v>
      </c>
      <c r="E286" s="1">
        <v>0</v>
      </c>
      <c r="F286" s="1">
        <v>0</v>
      </c>
      <c r="G286" s="2">
        <f t="shared" si="8"/>
        <v>1310494.4641500004</v>
      </c>
      <c r="H286" s="2">
        <f t="shared" si="9"/>
        <v>0.47999999951571226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2477174.0699999998</v>
      </c>
      <c r="D288" s="1">
        <f>'PR-RAS'!E292</f>
        <v>3102284.08</v>
      </c>
      <c r="E288" s="1">
        <v>0</v>
      </c>
      <c r="F288" s="1">
        <v>0</v>
      </c>
      <c r="G288" s="2">
        <f t="shared" si="8"/>
        <v>2491660.0200100001</v>
      </c>
      <c r="H288" s="2">
        <f t="shared" si="9"/>
        <v>0.14999999990686774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773483.84</v>
      </c>
      <c r="D290" s="1">
        <f>'PR-RAS'!E294</f>
        <v>781252.62</v>
      </c>
      <c r="E290" s="1">
        <v>0</v>
      </c>
      <c r="F290" s="1">
        <v>0</v>
      </c>
      <c r="G290" s="2">
        <f t="shared" si="8"/>
        <v>675100.84412000002</v>
      </c>
      <c r="H290" s="2">
        <f t="shared" si="9"/>
        <v>0.5400000000372529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8420.07</v>
      </c>
      <c r="D291" s="1">
        <f>'PR-RAS'!E295</f>
        <v>4722.34</v>
      </c>
      <c r="E291" s="1">
        <v>0</v>
      </c>
      <c r="F291" s="1">
        <v>0</v>
      </c>
      <c r="G291" s="2">
        <f t="shared" si="8"/>
        <v>5180.7774999999992</v>
      </c>
      <c r="H291" s="2">
        <f t="shared" si="9"/>
        <v>0.40999999999985448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91972.24</v>
      </c>
      <c r="D293" s="1">
        <f>'PR-RAS'!E298</f>
        <v>155753.46</v>
      </c>
      <c r="E293" s="1">
        <v>0</v>
      </c>
      <c r="F293" s="1">
        <v>0</v>
      </c>
      <c r="G293" s="2">
        <f t="shared" si="8"/>
        <v>117815.91471999999</v>
      </c>
      <c r="H293" s="2">
        <f t="shared" si="9"/>
        <v>0.69999999999708962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74582.070000000007</v>
      </c>
      <c r="D294" s="1">
        <f>'PR-RAS'!E299</f>
        <v>144841.01999999999</v>
      </c>
      <c r="E294" s="1">
        <v>0</v>
      </c>
      <c r="F294" s="1">
        <v>0</v>
      </c>
      <c r="G294" s="2">
        <f t="shared" si="8"/>
        <v>106729.38423</v>
      </c>
      <c r="H294" s="2">
        <f t="shared" si="9"/>
        <v>8.999999999650754E-2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74582.070000000007</v>
      </c>
      <c r="D295" s="1">
        <f>'PR-RAS'!E300</f>
        <v>144841.01999999999</v>
      </c>
      <c r="E295" s="1">
        <v>0</v>
      </c>
      <c r="F295" s="1">
        <v>0</v>
      </c>
      <c r="G295" s="2">
        <f t="shared" si="8"/>
        <v>107093.64833999999</v>
      </c>
      <c r="H295" s="2">
        <f t="shared" si="9"/>
        <v>8.999999999650754E-2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74582.070000000007</v>
      </c>
      <c r="D296" s="1">
        <f>'PR-RAS'!E301</f>
        <v>144841.01999999999</v>
      </c>
      <c r="E296" s="1">
        <v>0</v>
      </c>
      <c r="F296" s="1">
        <v>0</v>
      </c>
      <c r="G296" s="2">
        <f t="shared" si="8"/>
        <v>107457.91244999999</v>
      </c>
      <c r="H296" s="2">
        <f t="shared" si="9"/>
        <v>8.999999999650754E-2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17390.169999999998</v>
      </c>
      <c r="D306" s="1">
        <f>'PR-RAS'!E311</f>
        <v>10912.44</v>
      </c>
      <c r="E306" s="1">
        <v>0</v>
      </c>
      <c r="F306" s="1">
        <v>0</v>
      </c>
      <c r="G306" s="2">
        <f t="shared" si="8"/>
        <v>11960.590250000001</v>
      </c>
      <c r="H306" s="2">
        <f t="shared" si="9"/>
        <v>0.60999999999876309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17390.169999999998</v>
      </c>
      <c r="D307" s="1">
        <f>'PR-RAS'!E312</f>
        <v>10912.44</v>
      </c>
      <c r="E307" s="1">
        <v>0</v>
      </c>
      <c r="F307" s="1">
        <v>0</v>
      </c>
      <c r="G307" s="2">
        <f t="shared" si="8"/>
        <v>11999.8053</v>
      </c>
      <c r="H307" s="2">
        <f t="shared" si="9"/>
        <v>0.60999999999876309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17390.169999999998</v>
      </c>
      <c r="D308" s="1">
        <f>'PR-RAS'!E313</f>
        <v>10912.44</v>
      </c>
      <c r="E308" s="1">
        <v>0</v>
      </c>
      <c r="F308" s="1">
        <v>0</v>
      </c>
      <c r="G308" s="2">
        <f t="shared" si="8"/>
        <v>12039.020350000001</v>
      </c>
      <c r="H308" s="2">
        <f t="shared" si="9"/>
        <v>0.60999999999876309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942836.93000000017</v>
      </c>
      <c r="D345" s="1">
        <f>'PR-RAS'!E350</f>
        <v>1604853.42</v>
      </c>
      <c r="E345" s="1">
        <v>0</v>
      </c>
      <c r="F345" s="1">
        <v>0</v>
      </c>
      <c r="G345" s="2">
        <f t="shared" si="8"/>
        <v>1428475.0568799998</v>
      </c>
      <c r="H345" s="2">
        <f t="shared" si="9"/>
        <v>0.48999999975785613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49969.91</v>
      </c>
      <c r="D346" s="1">
        <f>'PR-RAS'!E351</f>
        <v>47268.41</v>
      </c>
      <c r="E346" s="1">
        <v>0</v>
      </c>
      <c r="F346" s="1">
        <v>0</v>
      </c>
      <c r="G346" s="2">
        <f t="shared" si="8"/>
        <v>49854.82185</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14253.61</v>
      </c>
      <c r="E347" s="1">
        <v>0</v>
      </c>
      <c r="F347" s="1">
        <v>0</v>
      </c>
      <c r="G347" s="2">
        <f t="shared" si="8"/>
        <v>9863.4981200000002</v>
      </c>
      <c r="H347" s="2">
        <f t="shared" si="9"/>
        <v>0.38999999999941792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14253.61</v>
      </c>
      <c r="E348" s="1">
        <v>0</v>
      </c>
      <c r="F348" s="1">
        <v>0</v>
      </c>
      <c r="G348" s="2">
        <f t="shared" si="8"/>
        <v>9892.0053399999997</v>
      </c>
      <c r="H348" s="2">
        <f t="shared" si="9"/>
        <v>0.38999999999941792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49969.91</v>
      </c>
      <c r="D351" s="1">
        <f>'PR-RAS'!E356</f>
        <v>33014.800000000003</v>
      </c>
      <c r="E351" s="1">
        <v>0</v>
      </c>
      <c r="F351" s="1">
        <v>0</v>
      </c>
      <c r="G351" s="2">
        <f t="shared" si="8"/>
        <v>40599.828500000003</v>
      </c>
      <c r="H351" s="2">
        <f t="shared" si="9"/>
        <v>0.28999999999359716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49969.91</v>
      </c>
      <c r="D354" s="1">
        <f>'PR-RAS'!E359</f>
        <v>33014.800000000003</v>
      </c>
      <c r="E354" s="1">
        <v>0</v>
      </c>
      <c r="F354" s="1">
        <v>0</v>
      </c>
      <c r="G354" s="2">
        <f t="shared" si="8"/>
        <v>40947.82703</v>
      </c>
      <c r="H354" s="2">
        <f t="shared" si="9"/>
        <v>0.28999999999359716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422466.45000000007</v>
      </c>
      <c r="D358" s="1">
        <f>'PR-RAS'!E363</f>
        <v>1318967.25</v>
      </c>
      <c r="E358" s="1">
        <v>0</v>
      </c>
      <c r="F358" s="1">
        <v>0</v>
      </c>
      <c r="G358" s="2">
        <f t="shared" si="8"/>
        <v>1092563.1391499999</v>
      </c>
      <c r="H358" s="2">
        <f t="shared" si="9"/>
        <v>0.70000000006984919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263990.43</v>
      </c>
      <c r="D359" s="1">
        <f>'PR-RAS'!E364</f>
        <v>1221035.99</v>
      </c>
      <c r="E359" s="1">
        <v>0</v>
      </c>
      <c r="F359" s="1">
        <v>0</v>
      </c>
      <c r="G359" s="2">
        <f t="shared" si="8"/>
        <v>968770.34278000006</v>
      </c>
      <c r="H359" s="2">
        <f t="shared" si="9"/>
        <v>0.44000000000232831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77583.06</v>
      </c>
      <c r="D361" s="1">
        <f>'PR-RAS'!E366</f>
        <v>61632.69</v>
      </c>
      <c r="E361" s="1">
        <v>0</v>
      </c>
      <c r="F361" s="1">
        <v>0</v>
      </c>
      <c r="G361" s="2">
        <f t="shared" si="8"/>
        <v>72305.438399999999</v>
      </c>
      <c r="H361" s="2">
        <f t="shared" si="9"/>
        <v>0.36999999999534339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149120.56</v>
      </c>
      <c r="D362" s="1">
        <f>'PR-RAS'!E367</f>
        <v>1120748.8700000001</v>
      </c>
      <c r="E362" s="1">
        <v>0</v>
      </c>
      <c r="F362" s="1">
        <v>0</v>
      </c>
      <c r="G362" s="2">
        <f t="shared" si="8"/>
        <v>863013.20630000008</v>
      </c>
      <c r="H362" s="2">
        <f t="shared" si="9"/>
        <v>0.5699999998905696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37286.81</v>
      </c>
      <c r="D363" s="1">
        <f>'PR-RAS'!E368</f>
        <v>38654.43</v>
      </c>
      <c r="E363" s="1">
        <v>0</v>
      </c>
      <c r="F363" s="1">
        <v>0</v>
      </c>
      <c r="G363" s="2">
        <f t="shared" si="8"/>
        <v>41483.632539999999</v>
      </c>
      <c r="H363" s="2">
        <f t="shared" si="9"/>
        <v>0.62000000000261934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99809.22</v>
      </c>
      <c r="D364" s="1">
        <f>'PR-RAS'!E369</f>
        <v>71467.520000000004</v>
      </c>
      <c r="E364" s="1">
        <v>0</v>
      </c>
      <c r="F364" s="1">
        <v>0</v>
      </c>
      <c r="G364" s="2">
        <f t="shared" si="8"/>
        <v>88116.166379999995</v>
      </c>
      <c r="H364" s="2">
        <f t="shared" si="9"/>
        <v>0.69999999999708962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25836.34</v>
      </c>
      <c r="D365" s="1">
        <f>'PR-RAS'!E370</f>
        <v>25706.33</v>
      </c>
      <c r="E365" s="1">
        <v>0</v>
      </c>
      <c r="F365" s="1">
        <v>0</v>
      </c>
      <c r="G365" s="2">
        <f t="shared" si="8"/>
        <v>28118.635999999999</v>
      </c>
      <c r="H365" s="2">
        <f t="shared" si="9"/>
        <v>0.67000000000189175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1300.68</v>
      </c>
      <c r="D366" s="1">
        <f>'PR-RAS'!E371</f>
        <v>7466.4</v>
      </c>
      <c r="E366" s="1">
        <v>0</v>
      </c>
      <c r="F366" s="1">
        <v>0</v>
      </c>
      <c r="G366" s="2">
        <f t="shared" si="8"/>
        <v>5925.2201999999997</v>
      </c>
      <c r="H366" s="2">
        <f t="shared" si="9"/>
        <v>0.71999999999957254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2168.81</v>
      </c>
      <c r="D367" s="1">
        <f>'PR-RAS'!E372</f>
        <v>17083.18</v>
      </c>
      <c r="E367" s="1">
        <v>0</v>
      </c>
      <c r="F367" s="1">
        <v>0</v>
      </c>
      <c r="G367" s="2">
        <f t="shared" si="8"/>
        <v>13298.672219999999</v>
      </c>
      <c r="H367" s="2">
        <f t="shared" si="9"/>
        <v>0.37000000000034561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70503.39</v>
      </c>
      <c r="D371" s="1">
        <f>'PR-RAS'!E376</f>
        <v>21211.61</v>
      </c>
      <c r="E371" s="1">
        <v>0</v>
      </c>
      <c r="F371" s="1">
        <v>0</v>
      </c>
      <c r="G371" s="2">
        <f t="shared" si="8"/>
        <v>41782.845699999998</v>
      </c>
      <c r="H371" s="2">
        <f t="shared" si="9"/>
        <v>0.77999999999883585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1990.84</v>
      </c>
      <c r="D378" s="1">
        <f>'PR-RAS'!E383</f>
        <v>0</v>
      </c>
      <c r="E378" s="1">
        <v>0</v>
      </c>
      <c r="F378" s="1">
        <v>0</v>
      </c>
      <c r="G378" s="2">
        <f t="shared" si="8"/>
        <v>750.54667999999992</v>
      </c>
      <c r="H378" s="2">
        <f t="shared" si="9"/>
        <v>0.16000000000008185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1990.84</v>
      </c>
      <c r="D380" s="1">
        <f>'PR-RAS'!E385</f>
        <v>0</v>
      </c>
      <c r="E380" s="1">
        <v>0</v>
      </c>
      <c r="F380" s="1">
        <v>0</v>
      </c>
      <c r="G380" s="2">
        <f t="shared" si="8"/>
        <v>754.52836000000002</v>
      </c>
      <c r="H380" s="2">
        <f t="shared" si="9"/>
        <v>0.16000000000008185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56675.960000000006</v>
      </c>
      <c r="D386" s="1">
        <f>'PR-RAS'!E391</f>
        <v>26463.739999999998</v>
      </c>
      <c r="E386" s="1">
        <v>0</v>
      </c>
      <c r="F386" s="1">
        <v>0</v>
      </c>
      <c r="G386" s="2">
        <f t="shared" si="8"/>
        <v>42197.324400000005</v>
      </c>
      <c r="H386" s="2">
        <f t="shared" si="9"/>
        <v>0.29999999999563443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2558.23</v>
      </c>
      <c r="D389" s="1">
        <f>'PR-RAS'!E394</f>
        <v>15075.91</v>
      </c>
      <c r="E389" s="1">
        <v>0</v>
      </c>
      <c r="F389" s="1">
        <v>0</v>
      </c>
      <c r="G389" s="2">
        <f t="shared" si="8"/>
        <v>12691.499400000001</v>
      </c>
      <c r="H389" s="2">
        <f t="shared" si="9"/>
        <v>0.32000000000016371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54117.73</v>
      </c>
      <c r="D390" s="1">
        <f>'PR-RAS'!E395</f>
        <v>11387.83</v>
      </c>
      <c r="E390" s="1">
        <v>0</v>
      </c>
      <c r="F390" s="1">
        <v>0</v>
      </c>
      <c r="G390" s="2">
        <f t="shared" si="8"/>
        <v>29911.528710000002</v>
      </c>
      <c r="H390" s="2">
        <f t="shared" si="9"/>
        <v>0.43999999999687134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470400.57</v>
      </c>
      <c r="D397" s="1">
        <f>'PR-RAS'!E402</f>
        <v>238617.76</v>
      </c>
      <c r="E397" s="1">
        <v>0</v>
      </c>
      <c r="F397" s="1">
        <v>0</v>
      </c>
      <c r="G397" s="2">
        <f t="shared" si="8"/>
        <v>375263.89164000005</v>
      </c>
      <c r="H397" s="2">
        <f t="shared" si="9"/>
        <v>0.66999999998370185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470400.57</v>
      </c>
      <c r="D398" s="1">
        <f>'PR-RAS'!E403</f>
        <v>238617.76</v>
      </c>
      <c r="E398" s="1">
        <v>0</v>
      </c>
      <c r="F398" s="1">
        <v>0</v>
      </c>
      <c r="G398" s="2">
        <f t="shared" si="8"/>
        <v>376211.52773000003</v>
      </c>
      <c r="H398" s="2">
        <f t="shared" si="9"/>
        <v>0.66999999998370185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850864.69000000018</v>
      </c>
      <c r="D403" s="1">
        <f>'PR-RAS'!E408</f>
        <v>1449099.96</v>
      </c>
      <c r="E403" s="1">
        <v>0</v>
      </c>
      <c r="F403" s="1">
        <v>0</v>
      </c>
      <c r="G403" s="2">
        <f t="shared" si="8"/>
        <v>1507123.9732200003</v>
      </c>
      <c r="H403" s="2">
        <f t="shared" si="9"/>
        <v>0.34999999986030161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3018559.69</v>
      </c>
      <c r="D405" s="1">
        <f>'PR-RAS'!E410</f>
        <v>3721415.55</v>
      </c>
      <c r="E405" s="1">
        <v>0</v>
      </c>
      <c r="F405" s="1">
        <v>0</v>
      </c>
      <c r="G405" s="2">
        <f t="shared" si="8"/>
        <v>4226401.87916</v>
      </c>
      <c r="H405" s="2">
        <f t="shared" si="9"/>
        <v>0.76000000024214387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49880.800000000003</v>
      </c>
      <c r="D406" s="1">
        <f>'PR-RAS'!E411</f>
        <v>25347.41</v>
      </c>
      <c r="E406" s="1">
        <v>0</v>
      </c>
      <c r="F406" s="1">
        <v>0</v>
      </c>
      <c r="G406" s="2">
        <f t="shared" si="8"/>
        <v>40733.126100000001</v>
      </c>
      <c r="H406" s="2">
        <f t="shared" si="9"/>
        <v>0.6099999999969441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6770375.8300000001</v>
      </c>
      <c r="D407" s="1">
        <f>'PR-RAS'!E412</f>
        <v>7841390.5100000007</v>
      </c>
      <c r="E407" s="1">
        <v>0</v>
      </c>
      <c r="F407" s="1">
        <v>0</v>
      </c>
      <c r="G407" s="2">
        <f t="shared" si="8"/>
        <v>9115981.6811000016</v>
      </c>
      <c r="H407" s="2">
        <f t="shared" si="9"/>
        <v>0.65999999921768904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6848121.6699999999</v>
      </c>
      <c r="D408" s="1">
        <f>'PR-RAS'!E413</f>
        <v>7377936.7999999998</v>
      </c>
      <c r="E408" s="1">
        <v>0</v>
      </c>
      <c r="F408" s="1">
        <v>0</v>
      </c>
      <c r="G408" s="2">
        <f t="shared" si="8"/>
        <v>8792826.0748899989</v>
      </c>
      <c r="H408" s="2">
        <f t="shared" si="9"/>
        <v>0.53000000026077032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463453.71000000089</v>
      </c>
      <c r="E409" s="1">
        <v>0</v>
      </c>
      <c r="F409" s="1">
        <v>0</v>
      </c>
      <c r="G409" s="2">
        <f t="shared" si="8"/>
        <v>378178.22736000072</v>
      </c>
      <c r="H409" s="2">
        <f t="shared" si="9"/>
        <v>0.28999999910593033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77745.839999999851</v>
      </c>
      <c r="D410" s="1">
        <f>'PR-RAS'!E415</f>
        <v>0</v>
      </c>
      <c r="E410" s="1">
        <v>0</v>
      </c>
      <c r="F410" s="1">
        <v>0</v>
      </c>
      <c r="G410" s="2">
        <f t="shared" si="8"/>
        <v>31798.048559999937</v>
      </c>
      <c r="H410" s="2">
        <f t="shared" si="9"/>
        <v>0.16000000014901161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541385.62000000011</v>
      </c>
      <c r="D412" s="1">
        <f>'PR-RAS'!E417</f>
        <v>619131.46999999974</v>
      </c>
      <c r="E412" s="1">
        <v>0</v>
      </c>
      <c r="F412" s="1">
        <v>0</v>
      </c>
      <c r="G412" s="2">
        <f t="shared" si="8"/>
        <v>731435.55815999978</v>
      </c>
      <c r="H412" s="2">
        <f t="shared" si="9"/>
        <v>0.84999999962747097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823364.64</v>
      </c>
      <c r="D413" s="1">
        <f>'PR-RAS'!E418</f>
        <v>806600.03</v>
      </c>
      <c r="E413" s="1">
        <v>0</v>
      </c>
      <c r="F413" s="1">
        <v>0</v>
      </c>
      <c r="G413" s="2">
        <f t="shared" si="8"/>
        <v>1003864.6564</v>
      </c>
      <c r="H413" s="2">
        <f t="shared" si="9"/>
        <v>0.39000000001396984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255264.09</v>
      </c>
      <c r="D522" s="1">
        <f>'PR-RAS'!E528</f>
        <v>41475.83</v>
      </c>
      <c r="E522" s="1">
        <v>0</v>
      </c>
      <c r="F522" s="1">
        <v>0</v>
      </c>
      <c r="G522" s="2">
        <f t="shared" ref="G522:G809" si="10">(B522/1000)*(C522*1+D522*2)</f>
        <v>176210.40575000001</v>
      </c>
      <c r="H522" s="2">
        <f t="shared" ref="H522:H809" si="11">ABS(C522-ROUND(C522,0))+ABS(D522-ROUND(D522,0))</f>
        <v>0.25999999999476131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255264.09</v>
      </c>
      <c r="D587" s="1">
        <f>'PR-RAS'!E593</f>
        <v>41475.83</v>
      </c>
      <c r="E587" s="1">
        <v>0</v>
      </c>
      <c r="F587" s="1">
        <v>0</v>
      </c>
      <c r="G587" s="2">
        <f t="shared" si="10"/>
        <v>198194.4295</v>
      </c>
      <c r="H587" s="2">
        <f t="shared" si="11"/>
        <v>0.25999999999476131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165903.51999999999</v>
      </c>
      <c r="D599" s="1">
        <f>'PR-RAS'!E605</f>
        <v>41475.83</v>
      </c>
      <c r="E599" s="1">
        <v>0</v>
      </c>
      <c r="F599" s="1">
        <v>0</v>
      </c>
      <c r="G599" s="2">
        <f t="shared" si="10"/>
        <v>148815.39763999998</v>
      </c>
      <c r="H599" s="2">
        <f t="shared" si="11"/>
        <v>0.65000000000873115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165903.51999999999</v>
      </c>
      <c r="D600" s="1">
        <f>'PR-RAS'!E606</f>
        <v>41475.83</v>
      </c>
      <c r="E600" s="1">
        <v>0</v>
      </c>
      <c r="F600" s="1">
        <v>0</v>
      </c>
      <c r="G600" s="2">
        <f t="shared" si="10"/>
        <v>149064.25281999999</v>
      </c>
      <c r="H600" s="2">
        <f t="shared" si="11"/>
        <v>0.65000000000873115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89360.57</v>
      </c>
      <c r="D611" s="1">
        <f>'PR-RAS'!E617</f>
        <v>0</v>
      </c>
      <c r="E611" s="1">
        <v>0</v>
      </c>
      <c r="F611" s="1">
        <v>0</v>
      </c>
      <c r="G611" s="2">
        <f t="shared" si="10"/>
        <v>54509.947700000004</v>
      </c>
      <c r="H611" s="2">
        <f t="shared" si="11"/>
        <v>0.42999999999301508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89360.57</v>
      </c>
      <c r="D612" s="1">
        <f>'PR-RAS'!E618</f>
        <v>0</v>
      </c>
      <c r="E612" s="1">
        <v>0</v>
      </c>
      <c r="F612" s="1">
        <v>0</v>
      </c>
      <c r="G612" s="2">
        <f t="shared" si="10"/>
        <v>54599.308270000001</v>
      </c>
      <c r="H612" s="2">
        <f t="shared" si="11"/>
        <v>0.42999999999301508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255264.09</v>
      </c>
      <c r="D630" s="1">
        <f>'PR-RAS'!E636</f>
        <v>41475.83</v>
      </c>
      <c r="E630" s="1">
        <v>0</v>
      </c>
      <c r="F630" s="1">
        <v>0</v>
      </c>
      <c r="G630" s="2">
        <f t="shared" si="10"/>
        <v>212737.70675000001</v>
      </c>
      <c r="H630" s="2">
        <f t="shared" si="11"/>
        <v>0.25999999999476131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109547.99</v>
      </c>
      <c r="D631" s="1">
        <f>'PR-RAS'!E637</f>
        <v>0</v>
      </c>
      <c r="E631" s="1">
        <v>0</v>
      </c>
      <c r="F631" s="1">
        <v>0</v>
      </c>
      <c r="G631" s="2">
        <f t="shared" si="10"/>
        <v>69015.233699999997</v>
      </c>
      <c r="H631" s="2">
        <f t="shared" si="11"/>
        <v>9.9999999947613105E-3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145716.09</v>
      </c>
      <c r="E632" s="1">
        <v>0</v>
      </c>
      <c r="F632" s="1">
        <v>0</v>
      </c>
      <c r="G632" s="2">
        <f t="shared" si="10"/>
        <v>183893.70558000001</v>
      </c>
      <c r="H632" s="2">
        <f t="shared" si="11"/>
        <v>8.999999999650754E-2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6770375.8300000001</v>
      </c>
      <c r="D633" s="1">
        <f>'PR-RAS'!E639</f>
        <v>7841390.5100000007</v>
      </c>
      <c r="E633" s="1">
        <v>0</v>
      </c>
      <c r="F633" s="1">
        <v>0</v>
      </c>
      <c r="G633" s="2">
        <f t="shared" si="10"/>
        <v>14190395.1292</v>
      </c>
      <c r="H633" s="2">
        <f t="shared" si="11"/>
        <v>0.65999999921768904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7103385.7599999998</v>
      </c>
      <c r="D634" s="1">
        <f>'PR-RAS'!E640</f>
        <v>7419412.6299999999</v>
      </c>
      <c r="E634" s="1">
        <v>0</v>
      </c>
      <c r="F634" s="1">
        <v>0</v>
      </c>
      <c r="G634" s="2">
        <f t="shared" si="10"/>
        <v>13889419.57566</v>
      </c>
      <c r="H634" s="2">
        <f t="shared" si="11"/>
        <v>0.61000000033527613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421977.88000000082</v>
      </c>
      <c r="E635" s="1">
        <v>0</v>
      </c>
      <c r="F635" s="1">
        <v>0</v>
      </c>
      <c r="G635" s="2">
        <f t="shared" si="10"/>
        <v>535067.95184000104</v>
      </c>
      <c r="H635" s="2">
        <f t="shared" si="11"/>
        <v>0.11999999918043613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333009.9299999997</v>
      </c>
      <c r="D636" s="1">
        <f>'PR-RAS'!E642</f>
        <v>0</v>
      </c>
      <c r="E636" s="1">
        <v>0</v>
      </c>
      <c r="F636" s="1">
        <v>0</v>
      </c>
      <c r="G636" s="2">
        <f t="shared" si="10"/>
        <v>211461.30554999982</v>
      </c>
      <c r="H636" s="2">
        <f t="shared" si="11"/>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431837.63000000012</v>
      </c>
      <c r="D638" s="1">
        <f>'PR-RAS'!E644</f>
        <v>764847.55999999971</v>
      </c>
      <c r="E638" s="1">
        <v>0</v>
      </c>
      <c r="F638" s="1">
        <v>0</v>
      </c>
      <c r="G638" s="2">
        <f t="shared" si="10"/>
        <v>1249496.3617499997</v>
      </c>
      <c r="H638" s="2">
        <f t="shared" si="11"/>
        <v>0.81000000017229468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764847.55999999982</v>
      </c>
      <c r="D640" s="1">
        <f>'PR-RAS'!E646</f>
        <v>342869.67999999889</v>
      </c>
      <c r="E640" s="1">
        <v>0</v>
      </c>
      <c r="F640" s="1">
        <v>0</v>
      </c>
      <c r="G640" s="2">
        <f t="shared" si="10"/>
        <v>926925.04187999852</v>
      </c>
      <c r="H640" s="2">
        <f t="shared" si="11"/>
        <v>0.76000000128988177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93891.1</v>
      </c>
      <c r="D641" s="1">
        <f>'PR-RAS'!E647</f>
        <v>97014.09</v>
      </c>
      <c r="E641" s="1">
        <v>0</v>
      </c>
      <c r="F641" s="1">
        <v>0</v>
      </c>
      <c r="G641" s="2">
        <f t="shared" si="10"/>
        <v>184268.33920000002</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500513.35</v>
      </c>
      <c r="D642" s="1">
        <f>'PR-RAS'!E649</f>
        <v>215736.32000000001</v>
      </c>
      <c r="E642" s="1">
        <v>0</v>
      </c>
      <c r="F642" s="1">
        <v>0</v>
      </c>
      <c r="G642" s="2">
        <f t="shared" si="10"/>
        <v>597403.01959000004</v>
      </c>
      <c r="H642" s="2">
        <f t="shared" si="11"/>
        <v>0.66999999998370185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9592394.9299999997</v>
      </c>
      <c r="D643" s="1">
        <f>'PR-RAS'!E650</f>
        <v>10204700.539999999</v>
      </c>
      <c r="E643" s="1">
        <v>0</v>
      </c>
      <c r="F643" s="1">
        <v>0</v>
      </c>
      <c r="G643" s="2">
        <f t="shared" si="10"/>
        <v>19261153.038419999</v>
      </c>
      <c r="H643" s="2">
        <f t="shared" si="11"/>
        <v>0.5300000011920929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9877171.9600000009</v>
      </c>
      <c r="D644" s="1">
        <f>'PR-RAS'!E651</f>
        <v>9725655.7799999993</v>
      </c>
      <c r="E644" s="1">
        <v>0</v>
      </c>
      <c r="F644" s="1">
        <v>0</v>
      </c>
      <c r="G644" s="2">
        <f t="shared" si="10"/>
        <v>18858214.903360002</v>
      </c>
      <c r="H644" s="2">
        <f t="shared" si="11"/>
        <v>0.25999999977648258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215736.31999999844</v>
      </c>
      <c r="D645" s="1">
        <f>'PR-RAS'!E652</f>
        <v>694781.08000000007</v>
      </c>
      <c r="E645" s="1">
        <v>0</v>
      </c>
      <c r="F645" s="1">
        <v>0</v>
      </c>
      <c r="G645" s="2">
        <f t="shared" si="10"/>
        <v>1033812.2211199991</v>
      </c>
      <c r="H645" s="2">
        <f t="shared" si="11"/>
        <v>0.39999999850988388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49</v>
      </c>
      <c r="D646" s="1">
        <f>'PR-RAS'!E653</f>
        <v>50</v>
      </c>
      <c r="E646" s="1">
        <v>0</v>
      </c>
      <c r="F646" s="1">
        <v>0</v>
      </c>
      <c r="G646" s="2">
        <f t="shared" si="10"/>
        <v>96.105000000000004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44</v>
      </c>
      <c r="D648" s="1">
        <f>'PR-RAS'!E655</f>
        <v>50</v>
      </c>
      <c r="E648" s="1">
        <v>0</v>
      </c>
      <c r="F648" s="1">
        <v>0</v>
      </c>
      <c r="G648" s="2">
        <f t="shared" si="10"/>
        <v>93.168000000000006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27929.33</v>
      </c>
      <c r="D650" s="1">
        <f>'PR-RAS'!E657</f>
        <v>43347.839999999997</v>
      </c>
      <c r="E650" s="1">
        <v>0</v>
      </c>
      <c r="F650" s="1">
        <v>0</v>
      </c>
      <c r="G650" s="2">
        <f t="shared" si="10"/>
        <v>74391.63149</v>
      </c>
      <c r="H650" s="2">
        <f t="shared" si="11"/>
        <v>0.49000000000523869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8068.88</v>
      </c>
      <c r="D651" s="1">
        <f>'PR-RAS'!E658</f>
        <v>10470.459999999999</v>
      </c>
      <c r="E651" s="1">
        <v>0</v>
      </c>
      <c r="F651" s="1">
        <v>0</v>
      </c>
      <c r="G651" s="2">
        <f t="shared" si="10"/>
        <v>18856.37</v>
      </c>
      <c r="H651" s="2">
        <f t="shared" si="11"/>
        <v>0.57999999999901775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83.82</v>
      </c>
      <c r="E653" s="1">
        <v>0</v>
      </c>
      <c r="F653" s="1">
        <v>0</v>
      </c>
      <c r="G653" s="2">
        <f t="shared" si="10"/>
        <v>109.30127999999999</v>
      </c>
      <c r="H653" s="2">
        <f t="shared" si="11"/>
        <v>0.18000000000000682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2426537.33</v>
      </c>
      <c r="D654" s="1">
        <f>'PR-RAS'!E661</f>
        <v>2285962.2999999998</v>
      </c>
      <c r="E654" s="1">
        <v>0</v>
      </c>
      <c r="F654" s="1">
        <v>0</v>
      </c>
      <c r="G654" s="2">
        <f t="shared" si="10"/>
        <v>4569995.6402899995</v>
      </c>
      <c r="H654" s="2">
        <f t="shared" si="11"/>
        <v>0.62999999988824129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4645.3</v>
      </c>
      <c r="D655" s="1">
        <f>'PR-RAS'!E662</f>
        <v>5260.3</v>
      </c>
      <c r="E655" s="1">
        <v>0</v>
      </c>
      <c r="F655" s="1">
        <v>0</v>
      </c>
      <c r="G655" s="2">
        <f t="shared" si="10"/>
        <v>9918.4986000000008</v>
      </c>
      <c r="H655" s="2">
        <f t="shared" si="11"/>
        <v>0.6000000000003638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259021.86</v>
      </c>
      <c r="D658" s="1">
        <f>'PR-RAS'!E665</f>
        <v>543777.28000000003</v>
      </c>
      <c r="E658" s="1">
        <v>0</v>
      </c>
      <c r="F658" s="1">
        <v>0</v>
      </c>
      <c r="G658" s="2">
        <f t="shared" si="10"/>
        <v>884700.70793999999</v>
      </c>
      <c r="H658" s="2">
        <f t="shared" si="11"/>
        <v>0.42000000004190952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27110.58</v>
      </c>
      <c r="D662" s="1">
        <f>'PR-RAS'!E669</f>
        <v>14012.04</v>
      </c>
      <c r="E662" s="1">
        <v>0</v>
      </c>
      <c r="F662" s="1">
        <v>0</v>
      </c>
      <c r="G662" s="2">
        <f t="shared" si="10"/>
        <v>36444.010260000003</v>
      </c>
      <c r="H662" s="2">
        <f t="shared" si="11"/>
        <v>0.45999999999912689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14785.68</v>
      </c>
      <c r="E666" s="1">
        <v>0</v>
      </c>
      <c r="F666" s="1">
        <v>0</v>
      </c>
      <c r="G666" s="2">
        <f t="shared" si="10"/>
        <v>19664.954400000002</v>
      </c>
      <c r="H666" s="2">
        <f t="shared" si="11"/>
        <v>0.31999999999970896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88155.58</v>
      </c>
      <c r="D687" s="1">
        <f>'PR-RAS'!E694</f>
        <v>90821.37</v>
      </c>
      <c r="E687" s="1">
        <v>0</v>
      </c>
      <c r="F687" s="1">
        <v>0</v>
      </c>
      <c r="G687" s="2">
        <f t="shared" si="10"/>
        <v>185081.64752000003</v>
      </c>
      <c r="H687" s="2">
        <f t="shared" si="11"/>
        <v>0.78999999999359716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120245.35</v>
      </c>
      <c r="D691" s="1">
        <f>'PR-RAS'!E698</f>
        <v>96887.65</v>
      </c>
      <c r="E691" s="1">
        <v>0</v>
      </c>
      <c r="F691" s="1">
        <v>0</v>
      </c>
      <c r="G691" s="2">
        <f t="shared" si="10"/>
        <v>216674.24849999999</v>
      </c>
      <c r="H691" s="2">
        <f t="shared" si="11"/>
        <v>0.70000000001164153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1971.53</v>
      </c>
      <c r="D705" s="1">
        <f>'PR-RAS'!E712</f>
        <v>8258.18</v>
      </c>
      <c r="E705" s="1">
        <v>0</v>
      </c>
      <c r="F705" s="1">
        <v>0</v>
      </c>
      <c r="G705" s="2">
        <f t="shared" si="10"/>
        <v>13015.474559999999</v>
      </c>
      <c r="H705" s="2">
        <f t="shared" si="11"/>
        <v>0.65000000000031832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1738.25</v>
      </c>
      <c r="D709" s="1">
        <f>'PR-RAS'!E716</f>
        <v>0</v>
      </c>
      <c r="E709" s="1">
        <v>0</v>
      </c>
      <c r="F709" s="1">
        <v>0</v>
      </c>
      <c r="G709" s="2">
        <f t="shared" si="10"/>
        <v>1230.681</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4134.6400000000003</v>
      </c>
      <c r="D710" s="1">
        <f>'PR-RAS'!E717</f>
        <v>3409.33</v>
      </c>
      <c r="E710" s="1">
        <v>0</v>
      </c>
      <c r="F710" s="1">
        <v>0</v>
      </c>
      <c r="G710" s="2">
        <f t="shared" si="10"/>
        <v>7765.8896999999988</v>
      </c>
      <c r="H710" s="2">
        <f t="shared" si="11"/>
        <v>0.68999999999959982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13165.42</v>
      </c>
      <c r="D711" s="1">
        <f>'PR-RAS'!E718</f>
        <v>12297.8</v>
      </c>
      <c r="E711" s="1">
        <v>0</v>
      </c>
      <c r="F711" s="1">
        <v>0</v>
      </c>
      <c r="G711" s="2">
        <f t="shared" si="10"/>
        <v>26810.324199999995</v>
      </c>
      <c r="H711" s="2">
        <f t="shared" si="11"/>
        <v>0.62000000000080036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20684.849999999999</v>
      </c>
      <c r="D713" s="1">
        <f>'PR-RAS'!E720</f>
        <v>16901.38</v>
      </c>
      <c r="E713" s="1">
        <v>0</v>
      </c>
      <c r="F713" s="1">
        <v>0</v>
      </c>
      <c r="G713" s="2">
        <f t="shared" si="10"/>
        <v>38795.178319999999</v>
      </c>
      <c r="H713" s="2">
        <f t="shared" si="11"/>
        <v>0.53000000000247383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2820.36</v>
      </c>
      <c r="D714" s="1">
        <f>'PR-RAS'!E721</f>
        <v>2625</v>
      </c>
      <c r="E714" s="1">
        <v>0</v>
      </c>
      <c r="F714" s="1">
        <v>0</v>
      </c>
      <c r="G714" s="2">
        <f t="shared" si="10"/>
        <v>5754.1666800000003</v>
      </c>
      <c r="H714" s="2">
        <f t="shared" si="11"/>
        <v>0.36000000000012733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25548.11</v>
      </c>
      <c r="D715" s="1">
        <f>'PR-RAS'!E722</f>
        <v>3897.35</v>
      </c>
      <c r="E715" s="1">
        <v>0</v>
      </c>
      <c r="F715" s="1">
        <v>0</v>
      </c>
      <c r="G715" s="2">
        <f t="shared" si="10"/>
        <v>23806.766339999998</v>
      </c>
      <c r="H715" s="2">
        <f t="shared" si="11"/>
        <v>0.46000000000049113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20493.93</v>
      </c>
      <c r="D718" s="1">
        <f>'PR-RAS'!E725</f>
        <v>21241.86</v>
      </c>
      <c r="E718" s="1">
        <v>0</v>
      </c>
      <c r="F718" s="1">
        <v>0</v>
      </c>
      <c r="G718" s="2">
        <f t="shared" si="10"/>
        <v>45154.975050000001</v>
      </c>
      <c r="H718" s="2">
        <f t="shared" si="11"/>
        <v>0.20999999999912689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2118.2600000000002</v>
      </c>
      <c r="D719" s="1">
        <f>'PR-RAS'!E726</f>
        <v>2118.2600000000002</v>
      </c>
      <c r="E719" s="1">
        <v>0</v>
      </c>
      <c r="F719" s="1">
        <v>0</v>
      </c>
      <c r="G719" s="2">
        <f t="shared" si="10"/>
        <v>4562.7320399999999</v>
      </c>
      <c r="H719" s="2">
        <f t="shared" si="11"/>
        <v>0.52000000000043656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7615.08</v>
      </c>
      <c r="D735" s="1">
        <f>'PR-RAS'!E742</f>
        <v>221.6</v>
      </c>
      <c r="E735" s="1">
        <v>0</v>
      </c>
      <c r="F735" s="1">
        <v>0</v>
      </c>
      <c r="G735" s="2">
        <f t="shared" si="10"/>
        <v>5914.7775199999996</v>
      </c>
      <c r="H735" s="2">
        <f t="shared" si="11"/>
        <v>0.47999999999993292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6056</v>
      </c>
      <c r="D755" s="1">
        <f>'PR-RAS'!E762</f>
        <v>6074.64</v>
      </c>
      <c r="E755" s="1">
        <v>0</v>
      </c>
      <c r="F755" s="1">
        <v>0</v>
      </c>
      <c r="G755" s="2">
        <f t="shared" si="10"/>
        <v>13726.78112</v>
      </c>
      <c r="H755" s="2">
        <f t="shared" si="11"/>
        <v>0.35999999999967258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7797.46</v>
      </c>
      <c r="D762" s="1">
        <f>'PR-RAS'!E769</f>
        <v>0</v>
      </c>
      <c r="E762" s="1">
        <v>0</v>
      </c>
      <c r="F762" s="1">
        <v>0</v>
      </c>
      <c r="G762" s="2">
        <f t="shared" si="10"/>
        <v>5933.8670600000005</v>
      </c>
      <c r="H762" s="2">
        <f t="shared" si="11"/>
        <v>0.46000000000003638</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40294.639999999999</v>
      </c>
      <c r="D809" s="1">
        <f>'PR-RAS'!E816</f>
        <v>30647.65</v>
      </c>
      <c r="E809" s="1">
        <v>0</v>
      </c>
      <c r="F809" s="1">
        <v>0</v>
      </c>
      <c r="G809" s="2">
        <f t="shared" si="10"/>
        <v>82084.671520000004</v>
      </c>
      <c r="H809" s="2">
        <f t="shared" si="11"/>
        <v>0.70999999999912689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2654.46</v>
      </c>
      <c r="D810" s="1">
        <f>'PR-RAS'!E817</f>
        <v>2854.53</v>
      </c>
      <c r="E810" s="1">
        <v>0</v>
      </c>
      <c r="F810" s="1">
        <v>0</v>
      </c>
      <c r="G810" s="2">
        <f t="shared" ref="G810:G983" si="18">(B810/1000)*(C810*1+D810*2)</f>
        <v>6766.0876800000005</v>
      </c>
      <c r="H810" s="2">
        <f t="shared" ref="H810:H1067" si="19">ABS(C810-ROUND(C810,0))+ABS(D810-ROUND(D810,0))</f>
        <v>0.92999999999983629</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35675.89</v>
      </c>
      <c r="D812" s="1">
        <f>'PR-RAS'!E819</f>
        <v>35170.36</v>
      </c>
      <c r="E812" s="1">
        <v>0</v>
      </c>
      <c r="F812" s="1">
        <v>0</v>
      </c>
      <c r="G812" s="2">
        <f t="shared" si="18"/>
        <v>85979.470710000009</v>
      </c>
      <c r="H812" s="2">
        <f t="shared" si="19"/>
        <v>0.47000000000116415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83482.649999999994</v>
      </c>
      <c r="D816" s="1">
        <f>'PR-RAS'!E823</f>
        <v>74549.899999999994</v>
      </c>
      <c r="E816" s="1">
        <v>0</v>
      </c>
      <c r="F816" s="1">
        <v>0</v>
      </c>
      <c r="G816" s="2">
        <f t="shared" si="18"/>
        <v>189554.69674999997</v>
      </c>
      <c r="H816" s="2">
        <f t="shared" si="19"/>
        <v>0.45000000001164153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156185.35999999999</v>
      </c>
      <c r="D817" s="1">
        <f>'PR-RAS'!E824</f>
        <v>156017.18</v>
      </c>
      <c r="E817" s="1">
        <v>0</v>
      </c>
      <c r="F817" s="1">
        <v>0</v>
      </c>
      <c r="G817" s="2">
        <f t="shared" si="18"/>
        <v>382067.29151999997</v>
      </c>
      <c r="H817" s="2">
        <f t="shared" si="19"/>
        <v>0.53999999997904524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26649.98</v>
      </c>
      <c r="D819" s="1">
        <f>'PR-RAS'!E826</f>
        <v>28097.46</v>
      </c>
      <c r="E819" s="1">
        <v>0</v>
      </c>
      <c r="F819" s="1">
        <v>0</v>
      </c>
      <c r="G819" s="2">
        <f t="shared" si="18"/>
        <v>67767.128199999992</v>
      </c>
      <c r="H819" s="2">
        <f t="shared" si="19"/>
        <v>0.47999999999956344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90849.81</v>
      </c>
      <c r="D820" s="1">
        <f>'PR-RAS'!E827</f>
        <v>0</v>
      </c>
      <c r="E820" s="1">
        <v>0</v>
      </c>
      <c r="F820" s="1">
        <v>0</v>
      </c>
      <c r="G820" s="2">
        <f t="shared" si="18"/>
        <v>74405.994389999993</v>
      </c>
      <c r="H820" s="2">
        <f t="shared" si="19"/>
        <v>0.19000000000232831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31889.08</v>
      </c>
      <c r="D821" s="1">
        <f>'PR-RAS'!E828</f>
        <v>39218.74</v>
      </c>
      <c r="E821" s="1">
        <v>0</v>
      </c>
      <c r="F821" s="1">
        <v>0</v>
      </c>
      <c r="G821" s="2">
        <f t="shared" si="18"/>
        <v>90467.77919999999</v>
      </c>
      <c r="H821" s="2">
        <f t="shared" si="19"/>
        <v>0.3400000000037835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17924.349999999999</v>
      </c>
      <c r="D823" s="1">
        <f>'PR-RAS'!E830</f>
        <v>1500</v>
      </c>
      <c r="E823" s="1">
        <v>0</v>
      </c>
      <c r="F823" s="1">
        <v>0</v>
      </c>
      <c r="G823" s="2">
        <f t="shared" si="18"/>
        <v>17199.815699999999</v>
      </c>
      <c r="H823" s="2">
        <f t="shared" si="19"/>
        <v>0.34999999999854481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165903.51999999999</v>
      </c>
      <c r="D947" s="1">
        <f>'PR-RAS'!E954</f>
        <v>41475.83</v>
      </c>
      <c r="E947" s="1">
        <v>0</v>
      </c>
      <c r="F947" s="1">
        <v>0</v>
      </c>
      <c r="G947" s="2">
        <f t="shared" si="18"/>
        <v>235417.00027999998</v>
      </c>
      <c r="H947" s="2">
        <f t="shared" si="19"/>
        <v>0.65000000000873115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89360.57</v>
      </c>
      <c r="D961" s="1">
        <f>'PR-RAS'!E968</f>
        <v>0</v>
      </c>
      <c r="E961" s="1">
        <v>0</v>
      </c>
      <c r="F961" s="1">
        <v>0</v>
      </c>
      <c r="G961" s="2">
        <f t="shared" si="18"/>
        <v>85786.147200000007</v>
      </c>
      <c r="H961" s="2">
        <f t="shared" si="19"/>
        <v>0.42999999999301508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30859417.159999996</v>
      </c>
      <c r="D984" s="6">
        <f>BILANCA!E6</f>
        <v>32382311.989999995</v>
      </c>
      <c r="E984" s="6">
        <v>0</v>
      </c>
      <c r="F984" s="6">
        <v>0</v>
      </c>
      <c r="G984" s="7">
        <f t="shared" ref="G984:G1241" si="22">B984/1000*C984+B984/500*D984</f>
        <v>95624.041139999987</v>
      </c>
      <c r="H984" s="7">
        <f t="shared" si="19"/>
        <v>0.17000000178813934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24158525.539999995</v>
      </c>
      <c r="D985" s="1">
        <f>BILANCA!E7</f>
        <v>25216190.959999993</v>
      </c>
      <c r="E985" s="1">
        <v>0</v>
      </c>
      <c r="F985" s="1">
        <v>0</v>
      </c>
      <c r="G985" s="2">
        <f t="shared" si="22"/>
        <v>149181.81491999998</v>
      </c>
      <c r="H985" s="2">
        <f t="shared" si="19"/>
        <v>0.5000000111758709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4350791.3</v>
      </c>
      <c r="D986" s="1">
        <f>BILANCA!E8</f>
        <v>4689961.6800000006</v>
      </c>
      <c r="E986" s="1">
        <v>0</v>
      </c>
      <c r="F986" s="1">
        <v>0</v>
      </c>
      <c r="G986" s="2">
        <f t="shared" si="22"/>
        <v>41192.143980000008</v>
      </c>
      <c r="H986" s="2">
        <f t="shared" si="19"/>
        <v>0.61999999918043613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4306377.13</v>
      </c>
      <c r="D987" s="1">
        <f>BILANCA!E9</f>
        <v>4623046.74</v>
      </c>
      <c r="E987" s="1">
        <v>0</v>
      </c>
      <c r="F987" s="1">
        <v>0</v>
      </c>
      <c r="G987" s="2">
        <f t="shared" si="22"/>
        <v>54209.882440000001</v>
      </c>
      <c r="H987" s="2">
        <f t="shared" si="19"/>
        <v>0.38999999966472387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119162.34</v>
      </c>
      <c r="D988" s="1">
        <f>BILANCA!E10</f>
        <v>152182.70000000001</v>
      </c>
      <c r="E988" s="1">
        <v>0</v>
      </c>
      <c r="F988" s="1">
        <v>0</v>
      </c>
      <c r="G988" s="2">
        <f t="shared" si="22"/>
        <v>2117.6387000000004</v>
      </c>
      <c r="H988" s="2">
        <f t="shared" si="19"/>
        <v>0.63999999998486601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74748.17</v>
      </c>
      <c r="D989" s="1">
        <f>BILANCA!E11</f>
        <v>85267.76</v>
      </c>
      <c r="E989" s="1">
        <v>0</v>
      </c>
      <c r="F989" s="1">
        <v>0</v>
      </c>
      <c r="G989" s="2">
        <f t="shared" si="22"/>
        <v>1471.7021399999999</v>
      </c>
      <c r="H989" s="2">
        <f t="shared" si="19"/>
        <v>0.41000000000349246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19250155.759999994</v>
      </c>
      <c r="D990" s="1">
        <f>BILANCA!E12</f>
        <v>19194086.889999993</v>
      </c>
      <c r="E990" s="1">
        <v>0</v>
      </c>
      <c r="F990" s="1">
        <v>0</v>
      </c>
      <c r="G990" s="2">
        <f t="shared" si="22"/>
        <v>403468.30677999987</v>
      </c>
      <c r="H990" s="2">
        <f t="shared" si="19"/>
        <v>0.35000001266598701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18375032.629999999</v>
      </c>
      <c r="D991" s="1">
        <f>BILANCA!E13</f>
        <v>18481134.799999997</v>
      </c>
      <c r="E991" s="1">
        <v>0</v>
      </c>
      <c r="F991" s="1">
        <v>0</v>
      </c>
      <c r="G991" s="2">
        <f t="shared" si="22"/>
        <v>442698.41783999989</v>
      </c>
      <c r="H991" s="2">
        <f t="shared" si="19"/>
        <v>0.57000000402331352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360563.12</v>
      </c>
      <c r="D992" s="1">
        <f>BILANCA!E14</f>
        <v>356669.04</v>
      </c>
      <c r="E992" s="1">
        <v>0</v>
      </c>
      <c r="F992" s="1">
        <v>0</v>
      </c>
      <c r="G992" s="2">
        <f t="shared" si="22"/>
        <v>9665.1107999999986</v>
      </c>
      <c r="H992" s="2">
        <f t="shared" si="19"/>
        <v>0.15999999997438863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11727213.82</v>
      </c>
      <c r="D993" s="1">
        <f>BILANCA!E15</f>
        <v>11925797.039999999</v>
      </c>
      <c r="E993" s="1">
        <v>0</v>
      </c>
      <c r="F993" s="1">
        <v>0</v>
      </c>
      <c r="G993" s="2">
        <f t="shared" si="22"/>
        <v>355788.07899999997</v>
      </c>
      <c r="H993" s="2">
        <f t="shared" si="19"/>
        <v>0.2199999988079071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8708980.4100000001</v>
      </c>
      <c r="D994" s="1">
        <f>BILANCA!E16</f>
        <v>9132488.7200000007</v>
      </c>
      <c r="E994" s="1">
        <v>0</v>
      </c>
      <c r="F994" s="1">
        <v>0</v>
      </c>
      <c r="G994" s="2">
        <f t="shared" si="22"/>
        <v>296713.53635000001</v>
      </c>
      <c r="H994" s="2">
        <f t="shared" si="19"/>
        <v>0.68999999947845936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3797722.06</v>
      </c>
      <c r="D995" s="1">
        <f>BILANCA!E17</f>
        <v>3871433.94</v>
      </c>
      <c r="E995" s="1">
        <v>0</v>
      </c>
      <c r="F995" s="1">
        <v>0</v>
      </c>
      <c r="G995" s="2">
        <f t="shared" si="22"/>
        <v>138487.07928000001</v>
      </c>
      <c r="H995" s="2">
        <f t="shared" si="19"/>
        <v>0.12000000011175871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6219446.7800000003</v>
      </c>
      <c r="D996" s="1">
        <f>BILANCA!E18</f>
        <v>6805253.9400000004</v>
      </c>
      <c r="E996" s="1">
        <v>0</v>
      </c>
      <c r="F996" s="1">
        <v>0</v>
      </c>
      <c r="G996" s="2">
        <f t="shared" si="22"/>
        <v>257789.41058000003</v>
      </c>
      <c r="H996" s="2">
        <f t="shared" si="19"/>
        <v>0.27999999932944775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710232.02000000025</v>
      </c>
      <c r="D997" s="1">
        <f>BILANCA!E19</f>
        <v>559040.33999999985</v>
      </c>
      <c r="E997" s="1">
        <v>0</v>
      </c>
      <c r="F997" s="1">
        <v>0</v>
      </c>
      <c r="G997" s="2">
        <f t="shared" si="22"/>
        <v>25596.377800000002</v>
      </c>
      <c r="H997" s="2">
        <f t="shared" si="19"/>
        <v>0.36000000010244548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210831.14</v>
      </c>
      <c r="D998" s="1">
        <f>BILANCA!E20</f>
        <v>236086.33</v>
      </c>
      <c r="E998" s="1">
        <v>0</v>
      </c>
      <c r="F998" s="1">
        <v>0</v>
      </c>
      <c r="G998" s="2">
        <f t="shared" si="22"/>
        <v>10245.056999999999</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23346.02</v>
      </c>
      <c r="D999" s="1">
        <f>BILANCA!E21</f>
        <v>30812.43</v>
      </c>
      <c r="E999" s="1">
        <v>0</v>
      </c>
      <c r="F999" s="1">
        <v>0</v>
      </c>
      <c r="G999" s="2">
        <f t="shared" si="22"/>
        <v>1359.5340800000001</v>
      </c>
      <c r="H999" s="2">
        <f t="shared" si="19"/>
        <v>0.4500000000007276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56231.199999999997</v>
      </c>
      <c r="D1000" s="1">
        <f>BILANCA!E22</f>
        <v>61161.59</v>
      </c>
      <c r="E1000" s="1">
        <v>0</v>
      </c>
      <c r="F1000" s="1">
        <v>0</v>
      </c>
      <c r="G1000" s="2">
        <f t="shared" si="22"/>
        <v>3035.4244600000002</v>
      </c>
      <c r="H1000" s="2">
        <f t="shared" si="19"/>
        <v>0.61000000000058208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7963.07</v>
      </c>
      <c r="D1001" s="1">
        <f>BILANCA!E23</f>
        <v>7963.07</v>
      </c>
      <c r="E1001" s="1">
        <v>0</v>
      </c>
      <c r="F1001" s="1">
        <v>0</v>
      </c>
      <c r="G1001" s="2">
        <f t="shared" si="22"/>
        <v>430.00577999999996</v>
      </c>
      <c r="H1001" s="2">
        <f t="shared" si="19"/>
        <v>0.13999999999941792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7072.21</v>
      </c>
      <c r="D1003" s="1">
        <f>BILANCA!E25</f>
        <v>7072.21</v>
      </c>
      <c r="E1003" s="1">
        <v>0</v>
      </c>
      <c r="F1003" s="1">
        <v>0</v>
      </c>
      <c r="G1003" s="2">
        <f t="shared" si="22"/>
        <v>424.33259999999996</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1254531.08</v>
      </c>
      <c r="D1004" s="1">
        <f>BILANCA!E26</f>
        <v>1273198.46</v>
      </c>
      <c r="E1004" s="1">
        <v>0</v>
      </c>
      <c r="F1004" s="1">
        <v>0</v>
      </c>
      <c r="G1004" s="2">
        <f t="shared" si="22"/>
        <v>79819.487999999998</v>
      </c>
      <c r="H1004" s="2">
        <f t="shared" si="19"/>
        <v>0.5400000000372529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849742.7</v>
      </c>
      <c r="D1006" s="1">
        <f>BILANCA!E28</f>
        <v>1057253.75</v>
      </c>
      <c r="E1006" s="1">
        <v>0</v>
      </c>
      <c r="F1006" s="1">
        <v>0</v>
      </c>
      <c r="G1006" s="2">
        <f t="shared" si="22"/>
        <v>68177.7546</v>
      </c>
      <c r="H1006" s="2">
        <f t="shared" si="19"/>
        <v>0.55000000004656613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22619.079999999994</v>
      </c>
      <c r="D1007" s="1">
        <f>BILANCA!E29</f>
        <v>17163.239999999998</v>
      </c>
      <c r="E1007" s="1">
        <v>0</v>
      </c>
      <c r="F1007" s="1">
        <v>0</v>
      </c>
      <c r="G1007" s="2">
        <f t="shared" si="22"/>
        <v>1366.69344</v>
      </c>
      <c r="H1007" s="2">
        <f t="shared" si="19"/>
        <v>0.319999999992433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58759.24</v>
      </c>
      <c r="D1008" s="1">
        <f>BILANCA!E30</f>
        <v>58759.24</v>
      </c>
      <c r="E1008" s="1">
        <v>0</v>
      </c>
      <c r="F1008" s="1">
        <v>0</v>
      </c>
      <c r="G1008" s="2">
        <f t="shared" si="22"/>
        <v>4406.9430000000002</v>
      </c>
      <c r="H1008" s="2">
        <f t="shared" si="19"/>
        <v>0.47999999999592546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36140.160000000003</v>
      </c>
      <c r="D1012" s="1">
        <f>BILANCA!E34</f>
        <v>41596</v>
      </c>
      <c r="E1012" s="1">
        <v>0</v>
      </c>
      <c r="F1012" s="1">
        <v>0</v>
      </c>
      <c r="G1012" s="2">
        <f t="shared" si="22"/>
        <v>3460.6326400000003</v>
      </c>
      <c r="H1012" s="2">
        <f t="shared" si="19"/>
        <v>0.16000000000349246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13067.150000000001</v>
      </c>
      <c r="D1013" s="1">
        <f>BILANCA!E35</f>
        <v>11867.04</v>
      </c>
      <c r="E1013" s="1">
        <v>0</v>
      </c>
      <c r="F1013" s="1">
        <v>0</v>
      </c>
      <c r="G1013" s="2">
        <f t="shared" si="22"/>
        <v>1104.0369000000001</v>
      </c>
      <c r="H1013" s="2">
        <f t="shared" si="19"/>
        <v>0.19000000000232831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22887.65</v>
      </c>
      <c r="D1015" s="1">
        <f>BILANCA!E37</f>
        <v>22887.65</v>
      </c>
      <c r="E1015" s="1">
        <v>0</v>
      </c>
      <c r="F1015" s="1">
        <v>0</v>
      </c>
      <c r="G1015" s="2">
        <f t="shared" si="22"/>
        <v>2197.2143999999998</v>
      </c>
      <c r="H1015" s="2">
        <f t="shared" si="19"/>
        <v>0.69999999999708962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9820.5</v>
      </c>
      <c r="D1018" s="1">
        <f>BILANCA!E40</f>
        <v>11020.61</v>
      </c>
      <c r="E1018" s="1">
        <v>0</v>
      </c>
      <c r="F1018" s="1">
        <v>0</v>
      </c>
      <c r="G1018" s="2">
        <f t="shared" si="22"/>
        <v>1115.1602</v>
      </c>
      <c r="H1018" s="2">
        <f t="shared" si="19"/>
        <v>0.88999999999941792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22362.86</v>
      </c>
      <c r="E1019" s="1">
        <v>0</v>
      </c>
      <c r="F1019" s="1">
        <v>0</v>
      </c>
      <c r="G1019" s="2">
        <f t="shared" si="22"/>
        <v>1610.12592</v>
      </c>
      <c r="H1019" s="2">
        <f t="shared" si="19"/>
        <v>0.13999999999941792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23134</v>
      </c>
      <c r="E1020" s="1">
        <v>0</v>
      </c>
      <c r="F1020" s="1">
        <v>0</v>
      </c>
      <c r="G1020" s="2">
        <f t="shared" si="22"/>
        <v>1711.9159999999999</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771.14</v>
      </c>
      <c r="E1022" s="1">
        <v>0</v>
      </c>
      <c r="F1022" s="1">
        <v>0</v>
      </c>
      <c r="G1022" s="2">
        <f t="shared" si="22"/>
        <v>60.148919999999997</v>
      </c>
      <c r="H1022" s="2">
        <f t="shared" si="19"/>
        <v>0.13999999999998636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129204.88000000012</v>
      </c>
      <c r="D1023" s="1">
        <f>BILANCA!E45</f>
        <v>102518.6100000001</v>
      </c>
      <c r="E1023" s="1">
        <v>0</v>
      </c>
      <c r="F1023" s="1">
        <v>0</v>
      </c>
      <c r="G1023" s="2">
        <f t="shared" si="22"/>
        <v>13369.684000000012</v>
      </c>
      <c r="H1023" s="2">
        <f t="shared" si="19"/>
        <v>0.50999999977648258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46192.43</v>
      </c>
      <c r="D1025" s="1">
        <f>BILANCA!E47</f>
        <v>46192.43</v>
      </c>
      <c r="E1025" s="1">
        <v>0</v>
      </c>
      <c r="F1025" s="1">
        <v>0</v>
      </c>
      <c r="G1025" s="2">
        <f t="shared" si="22"/>
        <v>5820.2461800000001</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5723.67</v>
      </c>
      <c r="D1026" s="1">
        <f>BILANCA!E48</f>
        <v>5723.67</v>
      </c>
      <c r="E1026" s="1">
        <v>0</v>
      </c>
      <c r="F1026" s="1">
        <v>0</v>
      </c>
      <c r="G1026" s="2">
        <f t="shared" si="22"/>
        <v>738.35343</v>
      </c>
      <c r="H1026" s="2">
        <f t="shared" si="19"/>
        <v>0.65999999999985448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1341871.98</v>
      </c>
      <c r="D1027" s="1">
        <f>BILANCA!E49</f>
        <v>1356956.47</v>
      </c>
      <c r="E1027" s="1">
        <v>0</v>
      </c>
      <c r="F1027" s="1">
        <v>0</v>
      </c>
      <c r="G1027" s="2">
        <f t="shared" si="22"/>
        <v>178454.53647999998</v>
      </c>
      <c r="H1027" s="2">
        <f t="shared" si="19"/>
        <v>0.48999999999068677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1264583.2</v>
      </c>
      <c r="D1028" s="1">
        <f>BILANCA!E50</f>
        <v>1306353.96</v>
      </c>
      <c r="E1028" s="1">
        <v>0</v>
      </c>
      <c r="F1028" s="1">
        <v>0</v>
      </c>
      <c r="G1028" s="2">
        <f t="shared" si="22"/>
        <v>174478.1004</v>
      </c>
      <c r="H1028" s="2">
        <f t="shared" si="19"/>
        <v>0.23999999999068677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57537</v>
      </c>
      <c r="D1032" s="1">
        <f>BILANCA!E54</f>
        <v>57218.74</v>
      </c>
      <c r="E1032" s="1">
        <v>0</v>
      </c>
      <c r="F1032" s="1">
        <v>0</v>
      </c>
      <c r="G1032" s="2">
        <f t="shared" si="22"/>
        <v>8426.7495200000012</v>
      </c>
      <c r="H1032" s="2">
        <f t="shared" si="19"/>
        <v>0.26000000000203727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57537</v>
      </c>
      <c r="D1033" s="1">
        <f>BILANCA!E55</f>
        <v>57218.74</v>
      </c>
      <c r="E1033" s="1">
        <v>0</v>
      </c>
      <c r="F1033" s="1">
        <v>0</v>
      </c>
      <c r="G1033" s="2">
        <f t="shared" si="22"/>
        <v>8598.7240000000002</v>
      </c>
      <c r="H1033" s="2">
        <f t="shared" si="19"/>
        <v>0.26000000000203727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557578.48</v>
      </c>
      <c r="D1034" s="1">
        <f>BILANCA!E56</f>
        <v>1332142.3900000001</v>
      </c>
      <c r="E1034" s="1">
        <v>0</v>
      </c>
      <c r="F1034" s="1">
        <v>0</v>
      </c>
      <c r="G1034" s="2">
        <f t="shared" si="22"/>
        <v>164315.02626000001</v>
      </c>
      <c r="H1034" s="2">
        <f t="shared" si="19"/>
        <v>0.87000000011175871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557246.68999999994</v>
      </c>
      <c r="D1035" s="1">
        <f>BILANCA!E57</f>
        <v>1320431.3</v>
      </c>
      <c r="E1035" s="1">
        <v>0</v>
      </c>
      <c r="F1035" s="1">
        <v>0</v>
      </c>
      <c r="G1035" s="2">
        <f t="shared" si="22"/>
        <v>166301.68307999999</v>
      </c>
      <c r="H1035" s="2">
        <f t="shared" si="19"/>
        <v>0.61000000010244548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331.79</v>
      </c>
      <c r="D1039" s="1">
        <f>BILANCA!E61</f>
        <v>11711.09</v>
      </c>
      <c r="E1039" s="1">
        <v>0</v>
      </c>
      <c r="F1039" s="1">
        <v>0</v>
      </c>
      <c r="G1039" s="2">
        <f t="shared" si="22"/>
        <v>1330.2223200000001</v>
      </c>
      <c r="H1039" s="2">
        <f t="shared" si="19"/>
        <v>0.30000000000012506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6700891.6199999992</v>
      </c>
      <c r="D1046" s="1">
        <f>BILANCA!E68</f>
        <v>7166121.0300000012</v>
      </c>
      <c r="E1046" s="1">
        <v>0</v>
      </c>
      <c r="F1046" s="1">
        <v>0</v>
      </c>
      <c r="G1046" s="2">
        <f t="shared" si="22"/>
        <v>1325087.4218400002</v>
      </c>
      <c r="H1046" s="2">
        <f t="shared" si="19"/>
        <v>0.41000000201165676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215736.32000000001</v>
      </c>
      <c r="D1047" s="1">
        <f>BILANCA!E69</f>
        <v>694781.08000000007</v>
      </c>
      <c r="E1047" s="1">
        <v>0</v>
      </c>
      <c r="F1047" s="1">
        <v>0</v>
      </c>
      <c r="G1047" s="2">
        <f t="shared" si="22"/>
        <v>102739.10272000001</v>
      </c>
      <c r="H1047" s="2">
        <f t="shared" si="19"/>
        <v>0.40000000008149073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211448.42</v>
      </c>
      <c r="D1048" s="1">
        <f>BILANCA!E70</f>
        <v>690493.18</v>
      </c>
      <c r="E1048" s="1">
        <v>0</v>
      </c>
      <c r="F1048" s="1">
        <v>0</v>
      </c>
      <c r="G1048" s="2">
        <f t="shared" si="22"/>
        <v>103508.26070000001</v>
      </c>
      <c r="H1048" s="2">
        <f t="shared" si="19"/>
        <v>0.60000000006402843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211448.42</v>
      </c>
      <c r="D1050" s="1">
        <f>BILANCA!E72</f>
        <v>690493.18</v>
      </c>
      <c r="E1050" s="1">
        <v>0</v>
      </c>
      <c r="F1050" s="1">
        <v>0</v>
      </c>
      <c r="G1050" s="2">
        <f t="shared" si="22"/>
        <v>106693.13026000001</v>
      </c>
      <c r="H1050" s="2">
        <f t="shared" si="19"/>
        <v>0.60000000006402843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4287.8999999999996</v>
      </c>
      <c r="D1053" s="1">
        <f>BILANCA!E75</f>
        <v>4287.8999999999996</v>
      </c>
      <c r="E1053" s="1">
        <v>0</v>
      </c>
      <c r="F1053" s="1">
        <v>0</v>
      </c>
      <c r="G1053" s="2">
        <f t="shared" si="22"/>
        <v>900.45900000000006</v>
      </c>
      <c r="H1053" s="2">
        <f t="shared" si="19"/>
        <v>0.2000000000007276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267885.73</v>
      </c>
      <c r="D1056" s="1">
        <f>BILANCA!E78</f>
        <v>267712</v>
      </c>
      <c r="E1056" s="1">
        <v>0</v>
      </c>
      <c r="F1056" s="1">
        <v>0</v>
      </c>
      <c r="G1056" s="2">
        <f t="shared" si="22"/>
        <v>58641.610289999997</v>
      </c>
      <c r="H1056" s="2">
        <f t="shared" si="19"/>
        <v>0.27000000001862645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20122.18</v>
      </c>
      <c r="D1057" s="1">
        <f>BILANCA!E79</f>
        <v>20122.18</v>
      </c>
      <c r="E1057" s="1">
        <v>0</v>
      </c>
      <c r="F1057" s="1">
        <v>0</v>
      </c>
      <c r="G1057" s="2">
        <f t="shared" si="22"/>
        <v>4467.1239599999999</v>
      </c>
      <c r="H1057" s="2">
        <f t="shared" si="19"/>
        <v>0.36000000000058208</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20122.18</v>
      </c>
      <c r="D1058" s="1">
        <f>BILANCA!E80</f>
        <v>20122.18</v>
      </c>
      <c r="E1058" s="1">
        <v>0</v>
      </c>
      <c r="F1058" s="1">
        <v>0</v>
      </c>
      <c r="G1058" s="2">
        <f t="shared" si="22"/>
        <v>4527.4904999999999</v>
      </c>
      <c r="H1058" s="2">
        <f t="shared" si="19"/>
        <v>0.36000000000058208</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280.61</v>
      </c>
      <c r="D1061" s="1">
        <f>BILANCA!E83</f>
        <v>1246.75</v>
      </c>
      <c r="E1061" s="1">
        <v>0</v>
      </c>
      <c r="F1061" s="1">
        <v>0</v>
      </c>
      <c r="G1061" s="2">
        <f t="shared" si="22"/>
        <v>216.38058000000001</v>
      </c>
      <c r="H1061" s="2">
        <f t="shared" si="19"/>
        <v>0.63999999999998636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247482.94</v>
      </c>
      <c r="D1064" s="1">
        <f>BILANCA!E86</f>
        <v>246343.07</v>
      </c>
      <c r="E1064" s="1">
        <v>0</v>
      </c>
      <c r="F1064" s="1">
        <v>0</v>
      </c>
      <c r="G1064" s="2">
        <f t="shared" si="22"/>
        <v>59953.695480000009</v>
      </c>
      <c r="H1064" s="2">
        <f t="shared" si="19"/>
        <v>0.13000000000465661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55126.22</v>
      </c>
      <c r="D1066" s="1">
        <f>BILANCA!E88</f>
        <v>0</v>
      </c>
      <c r="E1066" s="1">
        <v>0</v>
      </c>
      <c r="F1066" s="1">
        <v>0</v>
      </c>
      <c r="G1066" s="2">
        <f t="shared" si="22"/>
        <v>4575.4762600000004</v>
      </c>
      <c r="H1066" s="2">
        <f t="shared" si="19"/>
        <v>0.22000000000116415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55126.22</v>
      </c>
      <c r="D1076" s="1">
        <f>BILANCA!E98</f>
        <v>0</v>
      </c>
      <c r="E1076" s="1">
        <v>0</v>
      </c>
      <c r="F1076" s="1">
        <v>0</v>
      </c>
      <c r="G1076" s="2">
        <f t="shared" si="22"/>
        <v>5126.7384600000005</v>
      </c>
      <c r="H1076" s="2">
        <f t="shared" si="23"/>
        <v>0.22000000000116415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55126.22</v>
      </c>
      <c r="D1095" s="1">
        <f>BILANCA!E117</f>
        <v>0</v>
      </c>
      <c r="E1095" s="1">
        <v>0</v>
      </c>
      <c r="F1095" s="1">
        <v>0</v>
      </c>
      <c r="G1095" s="2">
        <f t="shared" si="22"/>
        <v>6174.1366400000006</v>
      </c>
      <c r="H1095" s="2">
        <f t="shared" si="23"/>
        <v>0.22000000000116415</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5300013.82</v>
      </c>
      <c r="D1112" s="1">
        <f>BILANCA!E134</f>
        <v>5300013.8100000005</v>
      </c>
      <c r="E1112" s="1">
        <v>0</v>
      </c>
      <c r="F1112" s="1">
        <v>0</v>
      </c>
      <c r="G1112" s="2">
        <f t="shared" si="22"/>
        <v>2051105.3457600002</v>
      </c>
      <c r="H1112" s="2">
        <f t="shared" si="23"/>
        <v>0.36999999918043613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5300013.82</v>
      </c>
      <c r="D1113" s="1">
        <f>BILANCA!E135</f>
        <v>5300013.8100000005</v>
      </c>
      <c r="E1113" s="1">
        <v>0</v>
      </c>
      <c r="F1113" s="1">
        <v>0</v>
      </c>
      <c r="G1113" s="2">
        <f t="shared" si="22"/>
        <v>2067005.3872000002</v>
      </c>
      <c r="H1113" s="2">
        <f t="shared" si="23"/>
        <v>0.36999999918043613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13272.28</v>
      </c>
      <c r="D1117" s="1">
        <f>BILANCA!E139</f>
        <v>13272.28</v>
      </c>
      <c r="E1117" s="1">
        <v>0</v>
      </c>
      <c r="F1117" s="1">
        <v>0</v>
      </c>
      <c r="G1117" s="2">
        <f t="shared" si="22"/>
        <v>5335.4565600000005</v>
      </c>
      <c r="H1117" s="2">
        <f t="shared" si="23"/>
        <v>0.56000000000130967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5286741.54</v>
      </c>
      <c r="D1119" s="1">
        <f>BILANCA!E141</f>
        <v>5286741.53</v>
      </c>
      <c r="E1119" s="1">
        <v>0</v>
      </c>
      <c r="F1119" s="1">
        <v>0</v>
      </c>
      <c r="G1119" s="2">
        <f t="shared" si="22"/>
        <v>2156990.5456000003</v>
      </c>
      <c r="H1119" s="2">
        <f t="shared" si="23"/>
        <v>0.92999999970197678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773483.84999999986</v>
      </c>
      <c r="D1124" s="1">
        <f>BILANCA!E146</f>
        <v>781714.4700000002</v>
      </c>
      <c r="E1124" s="1">
        <v>0</v>
      </c>
      <c r="F1124" s="1">
        <v>0</v>
      </c>
      <c r="G1124" s="2">
        <f t="shared" si="22"/>
        <v>329504.70339000004</v>
      </c>
      <c r="H1124" s="2">
        <f t="shared" si="23"/>
        <v>0.62000000034458935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193451.85</v>
      </c>
      <c r="D1125" s="1">
        <f>BILANCA!E147</f>
        <v>162560.71</v>
      </c>
      <c r="E1125" s="1">
        <v>0</v>
      </c>
      <c r="F1125" s="1">
        <v>0</v>
      </c>
      <c r="G1125" s="2">
        <f t="shared" si="22"/>
        <v>73637.404339999994</v>
      </c>
      <c r="H1125" s="2">
        <f t="shared" si="23"/>
        <v>0.44000000000232831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380262.37</v>
      </c>
      <c r="D1136" s="1">
        <f>BILANCA!E158</f>
        <v>434453.72</v>
      </c>
      <c r="E1136" s="1">
        <v>0</v>
      </c>
      <c r="F1136" s="1">
        <v>0</v>
      </c>
      <c r="G1136" s="2">
        <f t="shared" si="22"/>
        <v>191122.98092999996</v>
      </c>
      <c r="H1136" s="2">
        <f t="shared" si="23"/>
        <v>0.65000000002328306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1783278.79</v>
      </c>
      <c r="D1137" s="1">
        <f>BILANCA!E159</f>
        <v>1598714.57</v>
      </c>
      <c r="E1137" s="1">
        <v>0</v>
      </c>
      <c r="F1137" s="1">
        <v>0</v>
      </c>
      <c r="G1137" s="2">
        <f t="shared" si="22"/>
        <v>767029.02122</v>
      </c>
      <c r="H1137" s="2">
        <f t="shared" si="23"/>
        <v>0.63999999989755452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8420.07</v>
      </c>
      <c r="D1138" s="1">
        <f>BILANCA!E160</f>
        <v>4722.34</v>
      </c>
      <c r="E1138" s="1">
        <v>0</v>
      </c>
      <c r="F1138" s="1">
        <v>0</v>
      </c>
      <c r="G1138" s="2">
        <f t="shared" si="22"/>
        <v>2769.0362500000001</v>
      </c>
      <c r="H1138" s="2">
        <f t="shared" si="23"/>
        <v>0.40999999999985448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13283.03</v>
      </c>
      <c r="D1140" s="1">
        <f>BILANCA!E162</f>
        <v>10884.88</v>
      </c>
      <c r="E1140" s="1">
        <v>0</v>
      </c>
      <c r="F1140" s="1">
        <v>0</v>
      </c>
      <c r="G1140" s="2">
        <f t="shared" si="22"/>
        <v>5503.2880299999997</v>
      </c>
      <c r="H1140" s="2">
        <f t="shared" si="23"/>
        <v>0.15000000000145519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1605212.26</v>
      </c>
      <c r="D1141" s="1">
        <f>BILANCA!E163</f>
        <v>1429621.75</v>
      </c>
      <c r="E1141" s="1">
        <v>0</v>
      </c>
      <c r="F1141" s="1">
        <v>0</v>
      </c>
      <c r="G1141" s="2">
        <f t="shared" si="22"/>
        <v>705384.01008000004</v>
      </c>
      <c r="H1141" s="2">
        <f t="shared" si="23"/>
        <v>0.51000000000931323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49880.799999999988</v>
      </c>
      <c r="D1142" s="1">
        <f>BILANCA!E164</f>
        <v>24885.580000000016</v>
      </c>
      <c r="E1142" s="1">
        <v>0</v>
      </c>
      <c r="F1142" s="1">
        <v>0</v>
      </c>
      <c r="G1142" s="2">
        <f t="shared" si="22"/>
        <v>15844.661640000004</v>
      </c>
      <c r="H1142" s="2">
        <f t="shared" si="23"/>
        <v>0.61999999999534339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5475.37</v>
      </c>
      <c r="D1143" s="1">
        <f>BILANCA!E165</f>
        <v>995.43</v>
      </c>
      <c r="E1143" s="1">
        <v>0</v>
      </c>
      <c r="F1143" s="1">
        <v>0</v>
      </c>
      <c r="G1143" s="2">
        <f t="shared" si="22"/>
        <v>1194.5968</v>
      </c>
      <c r="H1143" s="2">
        <f t="shared" si="23"/>
        <v>0.79999999999984084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192904.36</v>
      </c>
      <c r="D1144" s="1">
        <f>BILANCA!E166</f>
        <v>173566.89</v>
      </c>
      <c r="E1144" s="1">
        <v>0</v>
      </c>
      <c r="F1144" s="1">
        <v>0</v>
      </c>
      <c r="G1144" s="2">
        <f t="shared" si="22"/>
        <v>86946.140540000008</v>
      </c>
      <c r="H1144" s="2">
        <f t="shared" si="23"/>
        <v>0.46999999997206032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148498.93</v>
      </c>
      <c r="D1147" s="1">
        <f>BILANCA!E169</f>
        <v>149676.74</v>
      </c>
      <c r="E1147" s="1">
        <v>0</v>
      </c>
      <c r="F1147" s="1">
        <v>0</v>
      </c>
      <c r="G1147" s="2">
        <f t="shared" si="22"/>
        <v>73447.795239999992</v>
      </c>
      <c r="H1147" s="2">
        <f t="shared" si="23"/>
        <v>0.33000000001629815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93891.1</v>
      </c>
      <c r="D1148" s="1">
        <f>BILANCA!E170</f>
        <v>97014.09</v>
      </c>
      <c r="E1148" s="1">
        <v>0</v>
      </c>
      <c r="F1148" s="1">
        <v>0</v>
      </c>
      <c r="G1148" s="2">
        <f t="shared" si="22"/>
        <v>47506.681200000006</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93891.1</v>
      </c>
      <c r="D1151" s="1">
        <f>BILANCA!E173</f>
        <v>97014.09</v>
      </c>
      <c r="E1151" s="1">
        <v>0</v>
      </c>
      <c r="F1151" s="1">
        <v>0</v>
      </c>
      <c r="G1151" s="2">
        <f t="shared" si="22"/>
        <v>48370.439040000005</v>
      </c>
      <c r="H1151" s="2">
        <f t="shared" si="23"/>
        <v>0.19000000000232831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30859417.160000004</v>
      </c>
      <c r="D1152" s="1">
        <f>BILANCA!E175</f>
        <v>32382311.990000002</v>
      </c>
      <c r="E1152" s="1">
        <v>0</v>
      </c>
      <c r="F1152" s="1">
        <v>0</v>
      </c>
      <c r="G1152" s="2">
        <f t="shared" si="22"/>
        <v>16160462.952660002</v>
      </c>
      <c r="H1152" s="2">
        <f t="shared" si="23"/>
        <v>0.17000000178813934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1120969.23</v>
      </c>
      <c r="D1153" s="1">
        <f>BILANCA!E176</f>
        <v>1139509.5699999998</v>
      </c>
      <c r="E1153" s="1">
        <v>0</v>
      </c>
      <c r="F1153" s="1">
        <v>0</v>
      </c>
      <c r="G1153" s="2">
        <f t="shared" si="22"/>
        <v>577998.02289999998</v>
      </c>
      <c r="H1153" s="2">
        <f t="shared" si="23"/>
        <v>0.66000000014901161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843019.79</v>
      </c>
      <c r="D1154" s="1">
        <f>BILANCA!E177</f>
        <v>738428.42999999993</v>
      </c>
      <c r="E1154" s="1">
        <v>0</v>
      </c>
      <c r="F1154" s="1">
        <v>0</v>
      </c>
      <c r="G1154" s="2">
        <f t="shared" si="22"/>
        <v>396698.90714999998</v>
      </c>
      <c r="H1154" s="2">
        <f t="shared" si="23"/>
        <v>0.63999999989755452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78588.820000000007</v>
      </c>
      <c r="D1155" s="1">
        <f>BILANCA!E178</f>
        <v>73094.73</v>
      </c>
      <c r="E1155" s="1">
        <v>0</v>
      </c>
      <c r="F1155" s="1">
        <v>0</v>
      </c>
      <c r="G1155" s="2">
        <f t="shared" si="22"/>
        <v>38661.864159999997</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438868.53</v>
      </c>
      <c r="D1156" s="1">
        <f>BILANCA!E179</f>
        <v>366095.11</v>
      </c>
      <c r="E1156" s="1">
        <v>0</v>
      </c>
      <c r="F1156" s="1">
        <v>0</v>
      </c>
      <c r="G1156" s="2">
        <f t="shared" si="22"/>
        <v>202593.16375000001</v>
      </c>
      <c r="H1156" s="2">
        <f t="shared" si="23"/>
        <v>0.57999999995809048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1244.73</v>
      </c>
      <c r="D1157" s="1">
        <f>BILANCA!E180</f>
        <v>1290.04</v>
      </c>
      <c r="E1157" s="1">
        <v>0</v>
      </c>
      <c r="F1157" s="1">
        <v>0</v>
      </c>
      <c r="G1157" s="2">
        <f t="shared" si="22"/>
        <v>665.51693999999998</v>
      </c>
      <c r="H1157" s="2">
        <f t="shared" si="23"/>
        <v>0.30999999999994543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228.97</v>
      </c>
      <c r="D1159" s="1">
        <f>BILANCA!E182</f>
        <v>0</v>
      </c>
      <c r="E1159" s="1">
        <v>0</v>
      </c>
      <c r="F1159" s="1">
        <v>0</v>
      </c>
      <c r="G1159" s="2">
        <f t="shared" si="22"/>
        <v>40.298719999999996</v>
      </c>
      <c r="H1159" s="2">
        <f t="shared" si="23"/>
        <v>3.0000000000001137E-2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1015.76</v>
      </c>
      <c r="D1160" s="1">
        <f>BILANCA!E183</f>
        <v>1290.04</v>
      </c>
      <c r="E1160" s="1">
        <v>0</v>
      </c>
      <c r="F1160" s="1">
        <v>0</v>
      </c>
      <c r="G1160" s="2">
        <f t="shared" si="22"/>
        <v>636.46367999999995</v>
      </c>
      <c r="H1160" s="2">
        <f t="shared" si="23"/>
        <v>0.27999999999997272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44681.68</v>
      </c>
      <c r="D1163" s="1">
        <f>BILANCA!E186</f>
        <v>27334.99</v>
      </c>
      <c r="E1163" s="1">
        <v>0</v>
      </c>
      <c r="F1163" s="1">
        <v>0</v>
      </c>
      <c r="G1163" s="2">
        <f t="shared" si="22"/>
        <v>17883.2988</v>
      </c>
      <c r="H1163" s="2">
        <f t="shared" si="23"/>
        <v>0.32999999999810825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17084.330000000002</v>
      </c>
      <c r="D1164" s="1">
        <f>BILANCA!E187</f>
        <v>1595.81</v>
      </c>
      <c r="E1164" s="1">
        <v>0</v>
      </c>
      <c r="F1164" s="1">
        <v>0</v>
      </c>
      <c r="G1164" s="2">
        <f t="shared" si="22"/>
        <v>3669.94695</v>
      </c>
      <c r="H1164" s="2">
        <f t="shared" si="23"/>
        <v>0.5200000000018008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262551.7</v>
      </c>
      <c r="D1165" s="1">
        <f>BILANCA!E188</f>
        <v>269017.75</v>
      </c>
      <c r="E1165" s="1">
        <v>0</v>
      </c>
      <c r="F1165" s="1">
        <v>0</v>
      </c>
      <c r="G1165" s="2">
        <f t="shared" si="22"/>
        <v>145706.87040000001</v>
      </c>
      <c r="H1165" s="2">
        <f t="shared" si="23"/>
        <v>0.54999999998835847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236473.61</v>
      </c>
      <c r="D1166" s="1">
        <f>BILANCA!E189</f>
        <v>401081.14</v>
      </c>
      <c r="E1166" s="1">
        <v>0</v>
      </c>
      <c r="F1166" s="1">
        <v>0</v>
      </c>
      <c r="G1166" s="2">
        <f t="shared" si="22"/>
        <v>190070.36787000002</v>
      </c>
      <c r="H1166" s="2">
        <f t="shared" si="23"/>
        <v>0.53000000002793968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41475.83</v>
      </c>
      <c r="D1183" s="1">
        <f>BILANCA!E206</f>
        <v>0</v>
      </c>
      <c r="E1183" s="1">
        <v>0</v>
      </c>
      <c r="F1183" s="1">
        <v>0</v>
      </c>
      <c r="G1183" s="2">
        <f t="shared" si="22"/>
        <v>8295.1660000000011</v>
      </c>
      <c r="H1183" s="2">
        <f t="shared" si="23"/>
        <v>0.16999999999825377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41475.83</v>
      </c>
      <c r="D1184" s="1">
        <f>BILANCA!E207</f>
        <v>0</v>
      </c>
      <c r="E1184" s="1">
        <v>0</v>
      </c>
      <c r="F1184" s="1">
        <v>0</v>
      </c>
      <c r="G1184" s="2">
        <f t="shared" si="22"/>
        <v>8336.6418300000005</v>
      </c>
      <c r="H1184" s="2">
        <f t="shared" si="23"/>
        <v>0.16999999999825377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41475.83</v>
      </c>
      <c r="D1189" s="1">
        <f>BILANCA!E212</f>
        <v>0</v>
      </c>
      <c r="E1189" s="1">
        <v>0</v>
      </c>
      <c r="F1189" s="1">
        <v>0</v>
      </c>
      <c r="G1189" s="2">
        <f t="shared" si="22"/>
        <v>8544.0209799999993</v>
      </c>
      <c r="H1189" s="2">
        <f t="shared" si="23"/>
        <v>0.16999999999825377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29738447.930000003</v>
      </c>
      <c r="D1214" s="1">
        <f>BILANCA!E237</f>
        <v>31242802.420000002</v>
      </c>
      <c r="E1214" s="1">
        <v>0</v>
      </c>
      <c r="F1214" s="1">
        <v>0</v>
      </c>
      <c r="G1214" s="2">
        <f t="shared" si="22"/>
        <v>21303756.18987</v>
      </c>
      <c r="H1214" s="2">
        <f t="shared" si="23"/>
        <v>0.48999999836087227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29679930.850000001</v>
      </c>
      <c r="D1215" s="1">
        <f>BILANCA!E238</f>
        <v>30779072.07</v>
      </c>
      <c r="E1215" s="1">
        <v>0</v>
      </c>
      <c r="F1215" s="1">
        <v>0</v>
      </c>
      <c r="G1215" s="2">
        <f t="shared" si="22"/>
        <v>21167233.397680003</v>
      </c>
      <c r="H1215" s="2">
        <f t="shared" si="23"/>
        <v>0.2199999988079071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29721406.670000002</v>
      </c>
      <c r="D1216" s="1">
        <f>BILANCA!E239</f>
        <v>30779072.07</v>
      </c>
      <c r="E1216" s="1">
        <v>0</v>
      </c>
      <c r="F1216" s="1">
        <v>0</v>
      </c>
      <c r="G1216" s="2">
        <f t="shared" si="22"/>
        <v>21268135.33873</v>
      </c>
      <c r="H1216" s="2">
        <f t="shared" si="23"/>
        <v>0.39999999850988388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21979289.84</v>
      </c>
      <c r="D1217" s="1">
        <f>BILANCA!E240</f>
        <v>22758501.780000001</v>
      </c>
      <c r="E1217" s="1">
        <v>0</v>
      </c>
      <c r="F1217" s="1">
        <v>0</v>
      </c>
      <c r="G1217" s="2">
        <f t="shared" si="22"/>
        <v>15794132.6556</v>
      </c>
      <c r="H1217" s="2">
        <f t="shared" si="23"/>
        <v>0.37999999895691872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7742116.8300000001</v>
      </c>
      <c r="D1218" s="1">
        <f>BILANCA!E241</f>
        <v>8020570.29</v>
      </c>
      <c r="E1218" s="1">
        <v>0</v>
      </c>
      <c r="F1218" s="1">
        <v>0</v>
      </c>
      <c r="G1218" s="2">
        <f t="shared" si="22"/>
        <v>5589065.4913499998</v>
      </c>
      <c r="H1218" s="2">
        <f t="shared" si="23"/>
        <v>0.4599999999627471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41475.82</v>
      </c>
      <c r="D1219" s="1">
        <f>BILANCA!E242</f>
        <v>0</v>
      </c>
      <c r="E1219" s="1">
        <v>0</v>
      </c>
      <c r="F1219" s="1">
        <v>0</v>
      </c>
      <c r="G1219" s="2">
        <f t="shared" si="22"/>
        <v>9788.2935199999993</v>
      </c>
      <c r="H1219" s="2">
        <f t="shared" si="23"/>
        <v>0.18000000000029104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41475.82</v>
      </c>
      <c r="D1220" s="1">
        <f>BILANCA!E243</f>
        <v>0</v>
      </c>
      <c r="E1220" s="1">
        <v>0</v>
      </c>
      <c r="F1220" s="1">
        <v>0</v>
      </c>
      <c r="G1220" s="2">
        <f t="shared" si="22"/>
        <v>9829.7693399999989</v>
      </c>
      <c r="H1220" s="2">
        <f t="shared" si="23"/>
        <v>0.18000000000029104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-764847.55999999959</v>
      </c>
      <c r="D1222" s="1">
        <f>BILANCA!E245</f>
        <v>-342869.6799999997</v>
      </c>
      <c r="E1222" s="1">
        <v>0</v>
      </c>
      <c r="F1222" s="1">
        <v>0</v>
      </c>
      <c r="G1222" s="2">
        <f t="shared" si="22"/>
        <v>-346690.27387999976</v>
      </c>
      <c r="H1222" s="2">
        <f t="shared" si="23"/>
        <v>0.76000000070780516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3087593.62</v>
      </c>
      <c r="D1223" s="1">
        <f>BILANCA!E246</f>
        <v>4430460.37</v>
      </c>
      <c r="E1223" s="1">
        <v>0</v>
      </c>
      <c r="F1223" s="1">
        <v>0</v>
      </c>
      <c r="G1223" s="2">
        <f t="shared" si="22"/>
        <v>2867643.4463999998</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3087593.62</v>
      </c>
      <c r="D1224" s="1">
        <f>BILANCA!E247</f>
        <v>4430460.37</v>
      </c>
      <c r="E1224" s="1">
        <v>0</v>
      </c>
      <c r="F1224" s="1">
        <v>0</v>
      </c>
      <c r="G1224" s="2">
        <f t="shared" si="22"/>
        <v>2879591.9607599997</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3852441.1799999997</v>
      </c>
      <c r="D1227" s="1">
        <f>BILANCA!E250</f>
        <v>4773330.05</v>
      </c>
      <c r="E1227" s="1">
        <v>0</v>
      </c>
      <c r="F1227" s="1">
        <v>0</v>
      </c>
      <c r="G1227" s="2">
        <f t="shared" si="22"/>
        <v>3269380.7123199999</v>
      </c>
      <c r="H1227" s="2">
        <f t="shared" si="23"/>
        <v>0.22999999951571226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3706725.09</v>
      </c>
      <c r="D1229" s="1">
        <f>BILANCA!E252</f>
        <v>4586138.13</v>
      </c>
      <c r="E1229" s="1">
        <v>0</v>
      </c>
      <c r="F1229" s="1">
        <v>0</v>
      </c>
      <c r="G1229" s="2">
        <f t="shared" si="22"/>
        <v>3168234.3321000002</v>
      </c>
      <c r="H1229" s="2">
        <f t="shared" si="23"/>
        <v>0.21999999973922968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145716.09</v>
      </c>
      <c r="D1230" s="1">
        <f>BILANCA!E253</f>
        <v>187191.92</v>
      </c>
      <c r="E1230" s="1">
        <v>0</v>
      </c>
      <c r="F1230" s="1">
        <v>0</v>
      </c>
      <c r="G1230" s="2">
        <f t="shared" si="22"/>
        <v>128464.68271000001</v>
      </c>
      <c r="H1230" s="2">
        <f t="shared" si="23"/>
        <v>0.16999999998370185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773483.84</v>
      </c>
      <c r="D1232" s="1">
        <f>BILANCA!E255</f>
        <v>781252.62</v>
      </c>
      <c r="E1232" s="1">
        <v>0</v>
      </c>
      <c r="F1232" s="1">
        <v>0</v>
      </c>
      <c r="G1232" s="2">
        <f t="shared" si="22"/>
        <v>581661.28091999993</v>
      </c>
      <c r="H1232" s="2">
        <f t="shared" si="23"/>
        <v>0.5400000000372529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49880.800000000003</v>
      </c>
      <c r="D1233" s="1">
        <f>BILANCA!E256</f>
        <v>25347.41</v>
      </c>
      <c r="E1233" s="1">
        <v>0</v>
      </c>
      <c r="F1233" s="1">
        <v>0</v>
      </c>
      <c r="G1233" s="2">
        <f t="shared" si="22"/>
        <v>25143.904999999999</v>
      </c>
      <c r="H1233" s="2">
        <f t="shared" si="23"/>
        <v>0.6099999999969441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20477162.649999999</v>
      </c>
      <c r="D1236" s="1">
        <f>BILANCA!E259</f>
        <v>23051382.350000001</v>
      </c>
      <c r="E1236" s="1">
        <v>0</v>
      </c>
      <c r="F1236" s="1">
        <v>0</v>
      </c>
      <c r="G1236" s="2">
        <f t="shared" si="22"/>
        <v>16844721.619550001</v>
      </c>
      <c r="H1236" s="2">
        <f t="shared" si="23"/>
        <v>0.70000000298023224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20477162.649999999</v>
      </c>
      <c r="D1237" s="1">
        <f>BILANCA!E260</f>
        <v>23051382.350000001</v>
      </c>
      <c r="E1237" s="1">
        <v>0</v>
      </c>
      <c r="F1237" s="1">
        <v>0</v>
      </c>
      <c r="G1237" s="2">
        <f t="shared" si="22"/>
        <v>16911301.5469</v>
      </c>
      <c r="H1237" s="2">
        <f t="shared" si="23"/>
        <v>0.70000000298023224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55126.22</v>
      </c>
      <c r="D1238" s="1">
        <f>BILANCA!E262</f>
        <v>0</v>
      </c>
      <c r="E1238" s="1">
        <v>0</v>
      </c>
      <c r="F1238" s="1">
        <v>0</v>
      </c>
      <c r="G1238" s="2">
        <f t="shared" si="22"/>
        <v>14057.186100000001</v>
      </c>
      <c r="H1238" s="2">
        <f t="shared" si="23"/>
        <v>0.22000000000116415</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2363723.86</v>
      </c>
      <c r="D1240" s="1">
        <f>BILANCA!E264</f>
        <v>2205574.91</v>
      </c>
      <c r="E1240" s="1">
        <v>0</v>
      </c>
      <c r="F1240" s="1">
        <v>0</v>
      </c>
      <c r="G1240" s="2">
        <f t="shared" si="22"/>
        <v>1741142.5357599999</v>
      </c>
      <c r="H1240" s="2">
        <f t="shared" si="23"/>
        <v>0.22999999998137355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14972.25</v>
      </c>
      <c r="D1241" s="1">
        <f>BILANCA!E265</f>
        <v>5761.31</v>
      </c>
      <c r="E1241" s="1">
        <v>0</v>
      </c>
      <c r="F1241" s="1">
        <v>0</v>
      </c>
      <c r="G1241" s="2">
        <f t="shared" si="22"/>
        <v>6835.6764600000006</v>
      </c>
      <c r="H1241" s="2">
        <f t="shared" si="23"/>
        <v>0.56000000000040018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158927.67999999999</v>
      </c>
      <c r="D1242" s="1">
        <f>BILANCA!E266</f>
        <v>159206.18</v>
      </c>
      <c r="E1242" s="1">
        <v>0</v>
      </c>
      <c r="F1242" s="1">
        <v>0</v>
      </c>
      <c r="G1242" s="2">
        <f t="shared" ref="G1242:G1479" si="24">B1242/1000*C1242+B1242/500*D1242</f>
        <v>123631.07036</v>
      </c>
      <c r="H1242" s="2">
        <f t="shared" si="23"/>
        <v>0.5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39452.050000000003</v>
      </c>
      <c r="D1243" s="1">
        <f>BILANCA!E267</f>
        <v>15356.14</v>
      </c>
      <c r="E1243" s="1">
        <v>0</v>
      </c>
      <c r="F1243" s="1">
        <v>0</v>
      </c>
      <c r="G1243" s="2">
        <f t="shared" si="24"/>
        <v>18242.7258</v>
      </c>
      <c r="H1243" s="2">
        <f t="shared" si="23"/>
        <v>0.19000000000232831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2691.22</v>
      </c>
      <c r="D1244" s="1">
        <f>BILANCA!E268</f>
        <v>2485.56</v>
      </c>
      <c r="E1244" s="1">
        <v>0</v>
      </c>
      <c r="F1244" s="1">
        <v>0</v>
      </c>
      <c r="G1244" s="2">
        <f t="shared" si="24"/>
        <v>1999.8707400000001</v>
      </c>
      <c r="H1244" s="2">
        <f t="shared" si="23"/>
        <v>0.65999999999985448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946.74</v>
      </c>
      <c r="D1245" s="1">
        <f>BILANCA!E269</f>
        <v>12.53</v>
      </c>
      <c r="E1245" s="1">
        <v>0</v>
      </c>
      <c r="F1245" s="1">
        <v>0</v>
      </c>
      <c r="G1245" s="2">
        <f t="shared" si="24"/>
        <v>254.61160000000001</v>
      </c>
      <c r="H1245" s="2">
        <f t="shared" si="23"/>
        <v>0.72999999999999154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243844.98</v>
      </c>
      <c r="D1247" s="1">
        <f>BILANCA!E271</f>
        <v>243844.98</v>
      </c>
      <c r="E1247" s="1">
        <v>0</v>
      </c>
      <c r="F1247" s="1">
        <v>0</v>
      </c>
      <c r="G1247" s="2">
        <f t="shared" si="24"/>
        <v>193125.22416000001</v>
      </c>
      <c r="H1247" s="2">
        <f t="shared" si="23"/>
        <v>3.9999999979045242E-2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266618.23</v>
      </c>
      <c r="D1263" s="1">
        <f>BILANCA!E287</f>
        <v>127126.56</v>
      </c>
      <c r="E1263" s="1">
        <v>0</v>
      </c>
      <c r="F1263" s="1">
        <v>0</v>
      </c>
      <c r="G1263" s="2">
        <f t="shared" si="24"/>
        <v>145843.978</v>
      </c>
      <c r="H1263" s="2">
        <f t="shared" si="23"/>
        <v>0.66999999998370185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576401.56000000006</v>
      </c>
      <c r="D1264" s="1">
        <f>BILANCA!E288</f>
        <v>611301.87</v>
      </c>
      <c r="E1264" s="1">
        <v>0</v>
      </c>
      <c r="F1264" s="1">
        <v>0</v>
      </c>
      <c r="G1264" s="2">
        <f t="shared" si="24"/>
        <v>505520.48930000002</v>
      </c>
      <c r="H1264" s="2">
        <f t="shared" si="23"/>
        <v>0.56999999994877726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131985.04</v>
      </c>
      <c r="D1265" s="1">
        <f>BILANCA!E289</f>
        <v>81377</v>
      </c>
      <c r="E1265" s="1">
        <v>0</v>
      </c>
      <c r="F1265" s="1">
        <v>0</v>
      </c>
      <c r="G1265" s="2">
        <f t="shared" si="24"/>
        <v>83116.409279999993</v>
      </c>
      <c r="H1265" s="2">
        <f t="shared" si="23"/>
        <v>4.0000000008149073E-2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104488.57</v>
      </c>
      <c r="D1266" s="1">
        <f>BILANCA!E290</f>
        <v>319704.14</v>
      </c>
      <c r="E1266" s="1">
        <v>0</v>
      </c>
      <c r="F1266" s="1">
        <v>0</v>
      </c>
      <c r="G1266" s="2">
        <f t="shared" si="24"/>
        <v>210522.80854999999</v>
      </c>
      <c r="H1266" s="2">
        <f t="shared" si="23"/>
        <v>0.57000000000698492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41475.83</v>
      </c>
      <c r="D1270" s="1">
        <f>BILANCA!E294</f>
        <v>0</v>
      </c>
      <c r="E1270" s="1">
        <v>0</v>
      </c>
      <c r="F1270" s="1">
        <v>0</v>
      </c>
      <c r="G1270" s="2">
        <f t="shared" si="24"/>
        <v>11903.56321</v>
      </c>
      <c r="H1270" s="2">
        <f t="shared" si="23"/>
        <v>0.16999999999825377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57357.39</v>
      </c>
      <c r="D1273" s="1">
        <f>BILANCA!E297</f>
        <v>83208.98</v>
      </c>
      <c r="E1273" s="1">
        <v>0</v>
      </c>
      <c r="F1273" s="1">
        <v>0</v>
      </c>
      <c r="G1273" s="2">
        <f t="shared" si="24"/>
        <v>64894.85149999999</v>
      </c>
      <c r="H1273" s="2">
        <f t="shared" si="23"/>
        <v>0.41000000000349246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31363.599999999999</v>
      </c>
      <c r="D1274" s="1">
        <f>BILANCA!E298</f>
        <v>7175.18</v>
      </c>
      <c r="E1274" s="1">
        <v>0</v>
      </c>
      <c r="F1274" s="1">
        <v>0</v>
      </c>
      <c r="G1274" s="2">
        <f t="shared" si="24"/>
        <v>13302.762359999997</v>
      </c>
      <c r="H1274" s="2">
        <f t="shared" si="23"/>
        <v>0.58000000000174623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13847.06</v>
      </c>
      <c r="D1275" s="1">
        <f>BILANCA!E299</f>
        <v>19761.09</v>
      </c>
      <c r="E1275" s="1">
        <v>0</v>
      </c>
      <c r="F1275" s="1">
        <v>0</v>
      </c>
      <c r="G1275" s="2">
        <f t="shared" si="24"/>
        <v>15583.818079999999</v>
      </c>
      <c r="H1275" s="2">
        <f t="shared" si="23"/>
        <v>0.1499999999996362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159983.64000000001</v>
      </c>
      <c r="D1276" s="1">
        <f>BILANCA!E300</f>
        <v>158872.5</v>
      </c>
      <c r="E1276" s="1">
        <v>0</v>
      </c>
      <c r="F1276" s="1">
        <v>0</v>
      </c>
      <c r="G1276" s="2">
        <f t="shared" si="24"/>
        <v>139974.49151999998</v>
      </c>
      <c r="H1276" s="2">
        <f t="shared" si="23"/>
        <v>0.85999999998603016</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1837764.37</v>
      </c>
      <c r="D1299" s="6">
        <f>'RAS-funkcijski'!E5</f>
        <v>1680656.08</v>
      </c>
      <c r="E1299" s="6">
        <v>0</v>
      </c>
      <c r="F1299" s="6">
        <v>0</v>
      </c>
      <c r="G1299" s="7">
        <f t="shared" si="24"/>
        <v>5199.0765300000003</v>
      </c>
      <c r="H1299" s="7">
        <f t="shared" si="23"/>
        <v>0.45000000018626451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1788935.81</v>
      </c>
      <c r="D1300" s="1">
        <f>'RAS-funkcijski'!E6</f>
        <v>1655686.8</v>
      </c>
      <c r="E1300" s="1">
        <v>0</v>
      </c>
      <c r="F1300" s="1">
        <v>0</v>
      </c>
      <c r="G1300" s="2">
        <f t="shared" si="24"/>
        <v>10200.618820000002</v>
      </c>
      <c r="H1300" s="2">
        <f t="shared" si="23"/>
        <v>0.38999999989755452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1788935.81</v>
      </c>
      <c r="D1301" s="1">
        <f>'RAS-funkcijski'!E7</f>
        <v>1655686.8</v>
      </c>
      <c r="E1301" s="1">
        <v>0</v>
      </c>
      <c r="F1301" s="1">
        <v>0</v>
      </c>
      <c r="G1301" s="2">
        <f t="shared" si="24"/>
        <v>15300.928230000001</v>
      </c>
      <c r="H1301" s="2">
        <f t="shared" si="23"/>
        <v>0.38999999989755452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41687.699999999997</v>
      </c>
      <c r="D1313" s="1">
        <f>'RAS-funkcijski'!E19</f>
        <v>24969.279999999999</v>
      </c>
      <c r="E1313" s="1">
        <v>0</v>
      </c>
      <c r="F1313" s="1">
        <v>0</v>
      </c>
      <c r="G1313" s="2">
        <f t="shared" si="24"/>
        <v>1374.3939</v>
      </c>
      <c r="H1313" s="2">
        <f t="shared" si="23"/>
        <v>0.58000000000174623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7140.86</v>
      </c>
      <c r="D1315" s="1">
        <f>'RAS-funkcijski'!E21</f>
        <v>0</v>
      </c>
      <c r="E1315" s="1">
        <v>0</v>
      </c>
      <c r="F1315" s="1">
        <v>0</v>
      </c>
      <c r="G1315" s="2">
        <f t="shared" si="24"/>
        <v>121.39462</v>
      </c>
      <c r="H1315" s="2">
        <f t="shared" si="23"/>
        <v>0.14000000000032742</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13246.07</v>
      </c>
      <c r="D1316" s="1">
        <f>'RAS-funkcijski'!E22</f>
        <v>14495.97</v>
      </c>
      <c r="E1316" s="1">
        <v>0</v>
      </c>
      <c r="F1316" s="1">
        <v>0</v>
      </c>
      <c r="G1316" s="2">
        <f t="shared" si="24"/>
        <v>760.28417999999999</v>
      </c>
      <c r="H1316" s="2">
        <f t="shared" si="23"/>
        <v>0.1000000000003638</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13246.07</v>
      </c>
      <c r="D1318" s="1">
        <f>'RAS-funkcijski'!E24</f>
        <v>14495.97</v>
      </c>
      <c r="E1318" s="1">
        <v>0</v>
      </c>
      <c r="F1318" s="1">
        <v>0</v>
      </c>
      <c r="G1318" s="2">
        <f t="shared" si="24"/>
        <v>844.76019999999994</v>
      </c>
      <c r="H1318" s="2">
        <f t="shared" si="23"/>
        <v>0.1000000000003638</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88526.11</v>
      </c>
      <c r="D1322" s="1">
        <f>'RAS-funkcijski'!E28</f>
        <v>117144.11</v>
      </c>
      <c r="E1322" s="1">
        <v>0</v>
      </c>
      <c r="F1322" s="1">
        <v>0</v>
      </c>
      <c r="G1322" s="2">
        <f t="shared" si="24"/>
        <v>7747.5439200000001</v>
      </c>
      <c r="H1322" s="2">
        <f t="shared" si="23"/>
        <v>0.22000000000116415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88526.11</v>
      </c>
      <c r="D1324" s="1">
        <f>'RAS-funkcijski'!E30</f>
        <v>117144.11</v>
      </c>
      <c r="E1324" s="1">
        <v>0</v>
      </c>
      <c r="F1324" s="1">
        <v>0</v>
      </c>
      <c r="G1324" s="2">
        <f t="shared" si="24"/>
        <v>8393.1725799999986</v>
      </c>
      <c r="H1324" s="2">
        <f t="shared" si="23"/>
        <v>0.22000000000116415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924079.92999999993</v>
      </c>
      <c r="D1329" s="1">
        <f>'RAS-funkcijski'!E35</f>
        <v>1562633.17</v>
      </c>
      <c r="E1329" s="1">
        <v>0</v>
      </c>
      <c r="F1329" s="1">
        <v>0</v>
      </c>
      <c r="G1329" s="2">
        <f t="shared" si="24"/>
        <v>125529.73436999999</v>
      </c>
      <c r="H1329" s="2">
        <f t="shared" si="23"/>
        <v>0.23999999999068677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154638.88</v>
      </c>
      <c r="D1330" s="1">
        <f>'RAS-funkcijski'!E36</f>
        <v>221914.17</v>
      </c>
      <c r="E1330" s="1">
        <v>0</v>
      </c>
      <c r="F1330" s="1">
        <v>0</v>
      </c>
      <c r="G1330" s="2">
        <f t="shared" si="24"/>
        <v>19150.95104</v>
      </c>
      <c r="H1330" s="2">
        <f t="shared" si="23"/>
        <v>0.29000000000814907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154638.88</v>
      </c>
      <c r="D1331" s="1">
        <f>'RAS-funkcijski'!E37</f>
        <v>221914.17</v>
      </c>
      <c r="E1331" s="1">
        <v>0</v>
      </c>
      <c r="F1331" s="1">
        <v>0</v>
      </c>
      <c r="G1331" s="2">
        <f t="shared" si="24"/>
        <v>19749.418260000002</v>
      </c>
      <c r="H1331" s="2">
        <f t="shared" si="23"/>
        <v>0.29000000000814907</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1244.28</v>
      </c>
      <c r="D1333" s="1">
        <f>'RAS-funkcijski'!E39</f>
        <v>0</v>
      </c>
      <c r="E1333" s="1">
        <v>0</v>
      </c>
      <c r="F1333" s="1">
        <v>0</v>
      </c>
      <c r="G1333" s="2">
        <f t="shared" si="24"/>
        <v>43.549800000000005</v>
      </c>
      <c r="H1333" s="2">
        <f t="shared" si="23"/>
        <v>0.27999999999997272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1244.28</v>
      </c>
      <c r="D1334" s="1">
        <f>'RAS-funkcijski'!E40</f>
        <v>0</v>
      </c>
      <c r="E1334" s="1">
        <v>0</v>
      </c>
      <c r="F1334" s="1">
        <v>0</v>
      </c>
      <c r="G1334" s="2">
        <f t="shared" si="24"/>
        <v>44.794079999999994</v>
      </c>
      <c r="H1334" s="2">
        <f t="shared" si="23"/>
        <v>0.27999999999997272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184143.45</v>
      </c>
      <c r="D1337" s="1">
        <f>'RAS-funkcijski'!E43</f>
        <v>663.61</v>
      </c>
      <c r="E1337" s="1">
        <v>0</v>
      </c>
      <c r="F1337" s="1">
        <v>0</v>
      </c>
      <c r="G1337" s="2">
        <f t="shared" si="24"/>
        <v>7233.356130000001</v>
      </c>
      <c r="H1337" s="2">
        <f t="shared" si="23"/>
        <v>0.84000000001162789</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184143.45</v>
      </c>
      <c r="D1339" s="1">
        <f>'RAS-funkcijski'!E45</f>
        <v>0</v>
      </c>
      <c r="E1339" s="1">
        <v>0</v>
      </c>
      <c r="F1339" s="1">
        <v>0</v>
      </c>
      <c r="G1339" s="2">
        <f t="shared" si="24"/>
        <v>7549.8814500000008</v>
      </c>
      <c r="H1339" s="2">
        <f t="shared" si="27"/>
        <v>0.45000000001164153</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663.61</v>
      </c>
      <c r="E1342" s="1">
        <v>0</v>
      </c>
      <c r="F1342" s="1">
        <v>0</v>
      </c>
      <c r="G1342" s="2">
        <f t="shared" si="24"/>
        <v>58.397680000000001</v>
      </c>
      <c r="H1342" s="2">
        <f t="shared" si="27"/>
        <v>0.38999999999998636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497783.49</v>
      </c>
      <c r="D1348" s="1">
        <f>'RAS-funkcijski'!E54</f>
        <v>1310055.3899999999</v>
      </c>
      <c r="E1348" s="1">
        <v>0</v>
      </c>
      <c r="F1348" s="1">
        <v>0</v>
      </c>
      <c r="G1348" s="2">
        <f t="shared" si="24"/>
        <v>155894.71349999998</v>
      </c>
      <c r="H1348" s="2">
        <f t="shared" si="27"/>
        <v>0.87999999988824129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497783.49</v>
      </c>
      <c r="D1349" s="1">
        <f>'RAS-funkcijski'!E55</f>
        <v>1310055.3899999999</v>
      </c>
      <c r="E1349" s="1">
        <v>0</v>
      </c>
      <c r="F1349" s="1">
        <v>0</v>
      </c>
      <c r="G1349" s="2">
        <f t="shared" si="24"/>
        <v>159012.60776999997</v>
      </c>
      <c r="H1349" s="2">
        <f t="shared" si="27"/>
        <v>0.87999999988824129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86269.83</v>
      </c>
      <c r="D1355" s="1">
        <f>'RAS-funkcijski'!E61</f>
        <v>30000</v>
      </c>
      <c r="E1355" s="1">
        <v>0</v>
      </c>
      <c r="F1355" s="1">
        <v>0</v>
      </c>
      <c r="G1355" s="2">
        <f t="shared" si="24"/>
        <v>8337.3803100000005</v>
      </c>
      <c r="H1355" s="2">
        <f t="shared" si="27"/>
        <v>0.16999999999825377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86269.83</v>
      </c>
      <c r="D1358" s="1">
        <f>'RAS-funkcijski'!E64</f>
        <v>30000</v>
      </c>
      <c r="E1358" s="1">
        <v>0</v>
      </c>
      <c r="F1358" s="1">
        <v>0</v>
      </c>
      <c r="G1358" s="2">
        <f t="shared" si="24"/>
        <v>8776.1898000000001</v>
      </c>
      <c r="H1358" s="2">
        <f t="shared" si="27"/>
        <v>0.16999999999825377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372735.73</v>
      </c>
      <c r="D1369" s="1">
        <f>'RAS-funkcijski'!E75</f>
        <v>406562.93</v>
      </c>
      <c r="E1369" s="1">
        <v>0</v>
      </c>
      <c r="F1369" s="1">
        <v>0</v>
      </c>
      <c r="G1369" s="2">
        <f t="shared" si="24"/>
        <v>84196.172889999987</v>
      </c>
      <c r="H1369" s="2">
        <f t="shared" si="27"/>
        <v>0.34000000002561137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105855.13</v>
      </c>
      <c r="D1370" s="1">
        <f>'RAS-funkcijski'!E76</f>
        <v>101000.96000000001</v>
      </c>
      <c r="E1370" s="1">
        <v>0</v>
      </c>
      <c r="F1370" s="1">
        <v>0</v>
      </c>
      <c r="G1370" s="2">
        <f t="shared" si="24"/>
        <v>22165.707600000002</v>
      </c>
      <c r="H1370" s="2">
        <f t="shared" si="27"/>
        <v>0.16999999999825377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24941.31</v>
      </c>
      <c r="D1371" s="1">
        <f>'RAS-funkcijski'!E77</f>
        <v>46926.01</v>
      </c>
      <c r="E1371" s="1">
        <v>0</v>
      </c>
      <c r="F1371" s="1">
        <v>0</v>
      </c>
      <c r="G1371" s="2">
        <f t="shared" si="24"/>
        <v>8671.91309</v>
      </c>
      <c r="H1371" s="2">
        <f t="shared" si="27"/>
        <v>0.32000000000334694</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53486.18</v>
      </c>
      <c r="D1373" s="1">
        <f>'RAS-funkcijski'!E79</f>
        <v>7643.33</v>
      </c>
      <c r="E1373" s="1">
        <v>0</v>
      </c>
      <c r="F1373" s="1">
        <v>0</v>
      </c>
      <c r="G1373" s="2">
        <f t="shared" si="24"/>
        <v>5157.9629999999997</v>
      </c>
      <c r="H1373" s="2">
        <f t="shared" si="27"/>
        <v>0.51000000000021828</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188453.11</v>
      </c>
      <c r="D1375" s="1">
        <f>'RAS-funkcijski'!E81</f>
        <v>250992.63</v>
      </c>
      <c r="E1375" s="1">
        <v>0</v>
      </c>
      <c r="F1375" s="1">
        <v>0</v>
      </c>
      <c r="G1375" s="2">
        <f t="shared" si="24"/>
        <v>53163.754489999992</v>
      </c>
      <c r="H1375" s="2">
        <f t="shared" si="27"/>
        <v>0.47999999998137355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298544.74</v>
      </c>
      <c r="D1376" s="1">
        <f>'RAS-funkcijski'!E82</f>
        <v>224147.96</v>
      </c>
      <c r="E1376" s="1">
        <v>0</v>
      </c>
      <c r="F1376" s="1">
        <v>0</v>
      </c>
      <c r="G1376" s="2">
        <f t="shared" si="24"/>
        <v>58253.571479999999</v>
      </c>
      <c r="H1376" s="2">
        <f t="shared" si="27"/>
        <v>0.3000000000174623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19122.98</v>
      </c>
      <c r="D1377" s="1">
        <f>'RAS-funkcijski'!E83</f>
        <v>10671.84</v>
      </c>
      <c r="E1377" s="1">
        <v>0</v>
      </c>
      <c r="F1377" s="1">
        <v>0</v>
      </c>
      <c r="G1377" s="2">
        <f t="shared" si="24"/>
        <v>3196.8661400000001</v>
      </c>
      <c r="H1377" s="2">
        <f t="shared" si="27"/>
        <v>0.18000000000029104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1741.99</v>
      </c>
      <c r="D1378" s="1">
        <f>'RAS-funkcijski'!E84</f>
        <v>4062.5</v>
      </c>
      <c r="E1378" s="1">
        <v>0</v>
      </c>
      <c r="F1378" s="1">
        <v>0</v>
      </c>
      <c r="G1378" s="2">
        <f t="shared" si="24"/>
        <v>789.35919999999999</v>
      </c>
      <c r="H1378" s="2">
        <f t="shared" si="27"/>
        <v>0.50999999999999091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277679.77</v>
      </c>
      <c r="D1380" s="1">
        <f>'RAS-funkcijski'!E86</f>
        <v>209413.62</v>
      </c>
      <c r="E1380" s="1">
        <v>0</v>
      </c>
      <c r="F1380" s="1">
        <v>0</v>
      </c>
      <c r="G1380" s="2">
        <f t="shared" si="24"/>
        <v>57113.574820000009</v>
      </c>
      <c r="H1380" s="2">
        <f t="shared" si="27"/>
        <v>0.60999999998603016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154199.58000000002</v>
      </c>
      <c r="D1383" s="1">
        <f>'RAS-funkcijski'!E89</f>
        <v>111286.26000000001</v>
      </c>
      <c r="E1383" s="1">
        <v>0</v>
      </c>
      <c r="F1383" s="1">
        <v>0</v>
      </c>
      <c r="G1383" s="2">
        <f t="shared" si="24"/>
        <v>32025.628500000006</v>
      </c>
      <c r="H1383" s="2">
        <f t="shared" si="27"/>
        <v>0.67999999999301508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39790.300000000003</v>
      </c>
      <c r="D1388" s="1">
        <f>'RAS-funkcijski'!E94</f>
        <v>35195.43</v>
      </c>
      <c r="E1388" s="1">
        <v>0</v>
      </c>
      <c r="F1388" s="1">
        <v>0</v>
      </c>
      <c r="G1388" s="2">
        <f t="shared" si="24"/>
        <v>9916.3043999999991</v>
      </c>
      <c r="H1388" s="2">
        <f t="shared" si="27"/>
        <v>0.73000000000320142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39790.300000000003</v>
      </c>
      <c r="D1390" s="1">
        <f>'RAS-funkcijski'!E96</f>
        <v>35195.43</v>
      </c>
      <c r="E1390" s="1">
        <v>0</v>
      </c>
      <c r="F1390" s="1">
        <v>0</v>
      </c>
      <c r="G1390" s="2">
        <f t="shared" si="24"/>
        <v>10136.666719999999</v>
      </c>
      <c r="H1390" s="2">
        <f t="shared" si="27"/>
        <v>0.73000000000320142</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114409.28</v>
      </c>
      <c r="D1400" s="1">
        <f>'RAS-funkcijski'!E106</f>
        <v>76090.83</v>
      </c>
      <c r="E1400" s="1">
        <v>0</v>
      </c>
      <c r="F1400" s="1">
        <v>0</v>
      </c>
      <c r="G1400" s="2">
        <f t="shared" si="24"/>
        <v>27192.275880000001</v>
      </c>
      <c r="H1400" s="2">
        <f t="shared" si="27"/>
        <v>0.44999999999708962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390298.34000000008</v>
      </c>
      <c r="D1401" s="1">
        <f>'RAS-funkcijski'!E107</f>
        <v>427583.38</v>
      </c>
      <c r="E1401" s="1">
        <v>0</v>
      </c>
      <c r="F1401" s="1">
        <v>0</v>
      </c>
      <c r="G1401" s="2">
        <f t="shared" si="24"/>
        <v>128282.90530000001</v>
      </c>
      <c r="H1401" s="2">
        <f t="shared" si="27"/>
        <v>0.72000000008847564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316396.82</v>
      </c>
      <c r="D1402" s="1">
        <f>'RAS-funkcijski'!E108</f>
        <v>344694.01</v>
      </c>
      <c r="E1402" s="1">
        <v>0</v>
      </c>
      <c r="F1402" s="1">
        <v>0</v>
      </c>
      <c r="G1402" s="2">
        <f t="shared" si="24"/>
        <v>104601.62336</v>
      </c>
      <c r="H1402" s="2">
        <f t="shared" si="27"/>
        <v>0.19000000000232831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11958.33</v>
      </c>
      <c r="D1403" s="1">
        <f>'RAS-funkcijski'!E109</f>
        <v>16000</v>
      </c>
      <c r="E1403" s="1">
        <v>0</v>
      </c>
      <c r="F1403" s="1">
        <v>0</v>
      </c>
      <c r="G1403" s="2">
        <f t="shared" si="24"/>
        <v>4615.6246499999997</v>
      </c>
      <c r="H1403" s="2">
        <f t="shared" si="27"/>
        <v>0.32999999999992724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22994.03</v>
      </c>
      <c r="D1405" s="1">
        <f>'RAS-funkcijski'!E111</f>
        <v>38325.839999999997</v>
      </c>
      <c r="E1405" s="1">
        <v>0</v>
      </c>
      <c r="F1405" s="1">
        <v>0</v>
      </c>
      <c r="G1405" s="2">
        <f t="shared" si="24"/>
        <v>10662.090969999997</v>
      </c>
      <c r="H1405" s="2">
        <f t="shared" si="27"/>
        <v>0.19000000000232831</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38949.160000000003</v>
      </c>
      <c r="D1407" s="1">
        <f>'RAS-funkcijski'!E113</f>
        <v>28563.53</v>
      </c>
      <c r="E1407" s="1">
        <v>0</v>
      </c>
      <c r="F1407" s="1">
        <v>0</v>
      </c>
      <c r="G1407" s="2">
        <f t="shared" si="24"/>
        <v>10472.307980000001</v>
      </c>
      <c r="H1407" s="2">
        <f t="shared" si="27"/>
        <v>0.63000000000465661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722049.39</v>
      </c>
      <c r="D1408" s="1">
        <f>'RAS-funkcijski'!E114</f>
        <v>514479.30000000005</v>
      </c>
      <c r="E1408" s="1">
        <v>0</v>
      </c>
      <c r="F1408" s="1">
        <v>0</v>
      </c>
      <c r="G1408" s="2">
        <f t="shared" si="24"/>
        <v>192610.87890000001</v>
      </c>
      <c r="H1408" s="2">
        <f t="shared" si="27"/>
        <v>0.69000000006053597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447291.74</v>
      </c>
      <c r="D1409" s="1">
        <f>'RAS-funkcijski'!E115</f>
        <v>232785.97</v>
      </c>
      <c r="E1409" s="1">
        <v>0</v>
      </c>
      <c r="F1409" s="1">
        <v>0</v>
      </c>
      <c r="G1409" s="2">
        <f t="shared" si="24"/>
        <v>101327.86848</v>
      </c>
      <c r="H1409" s="2">
        <f t="shared" si="27"/>
        <v>0.29000000000814907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447291.74</v>
      </c>
      <c r="D1410" s="1">
        <f>'RAS-funkcijski'!E116</f>
        <v>232785.97</v>
      </c>
      <c r="E1410" s="1">
        <v>0</v>
      </c>
      <c r="F1410" s="1">
        <v>0</v>
      </c>
      <c r="G1410" s="2">
        <f t="shared" si="24"/>
        <v>102240.73216</v>
      </c>
      <c r="H1410" s="2">
        <f t="shared" si="27"/>
        <v>0.29000000000814907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271963.44</v>
      </c>
      <c r="D1419" s="1">
        <f>'RAS-funkcijski'!E125</f>
        <v>262108.02</v>
      </c>
      <c r="E1419" s="1">
        <v>0</v>
      </c>
      <c r="F1419" s="1">
        <v>0</v>
      </c>
      <c r="G1419" s="2">
        <f t="shared" si="24"/>
        <v>96337.717080000002</v>
      </c>
      <c r="H1419" s="2">
        <f t="shared" si="27"/>
        <v>0.45999999999185093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2794.21</v>
      </c>
      <c r="D1422" s="1">
        <f>'RAS-funkcijski'!E128</f>
        <v>19585.310000000001</v>
      </c>
      <c r="E1422" s="1">
        <v>0</v>
      </c>
      <c r="F1422" s="1">
        <v>0</v>
      </c>
      <c r="G1422" s="2">
        <f t="shared" si="24"/>
        <v>5203.6389200000003</v>
      </c>
      <c r="H1422" s="2">
        <f t="shared" si="27"/>
        <v>0.52000000000134605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440003.99</v>
      </c>
      <c r="D1423" s="1">
        <f>'RAS-funkcijski'!E129</f>
        <v>362810.55</v>
      </c>
      <c r="E1423" s="1">
        <v>0</v>
      </c>
      <c r="F1423" s="1">
        <v>0</v>
      </c>
      <c r="G1423" s="2">
        <f t="shared" si="24"/>
        <v>145703.13624999998</v>
      </c>
      <c r="H1423" s="2">
        <f t="shared" si="27"/>
        <v>0.46000000002095476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61583.38</v>
      </c>
      <c r="D1429" s="1">
        <f>'RAS-funkcijski'!E135</f>
        <v>46549.9</v>
      </c>
      <c r="E1429" s="1">
        <v>0</v>
      </c>
      <c r="F1429" s="1">
        <v>0</v>
      </c>
      <c r="G1429" s="2">
        <f t="shared" si="24"/>
        <v>20263.496579999999</v>
      </c>
      <c r="H1429" s="2">
        <f t="shared" si="27"/>
        <v>0.47999999999592546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51103.16</v>
      </c>
      <c r="D1430" s="1">
        <f>'RAS-funkcijski'!E136</f>
        <v>61283.57</v>
      </c>
      <c r="E1430" s="1">
        <v>0</v>
      </c>
      <c r="F1430" s="1">
        <v>0</v>
      </c>
      <c r="G1430" s="2">
        <f t="shared" si="24"/>
        <v>22924.479599999999</v>
      </c>
      <c r="H1430" s="2">
        <f t="shared" si="27"/>
        <v>0.5900000000037835</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80841.22</v>
      </c>
      <c r="D1431" s="1">
        <f>'RAS-funkcijski'!E137</f>
        <v>82945.78</v>
      </c>
      <c r="E1431" s="1">
        <v>0</v>
      </c>
      <c r="F1431" s="1">
        <v>0</v>
      </c>
      <c r="G1431" s="2">
        <f t="shared" si="24"/>
        <v>32815.459739999998</v>
      </c>
      <c r="H1431" s="2">
        <f t="shared" si="27"/>
        <v>0.44000000000232831</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246476.23</v>
      </c>
      <c r="D1434" s="1">
        <f>'RAS-funkcijski'!E140</f>
        <v>172031.3</v>
      </c>
      <c r="E1434" s="1">
        <v>0</v>
      </c>
      <c r="F1434" s="1">
        <v>0</v>
      </c>
      <c r="G1434" s="2">
        <f t="shared" si="24"/>
        <v>80313.280880000006</v>
      </c>
      <c r="H1434" s="2">
        <f t="shared" si="27"/>
        <v>0.52999999999883585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5241448.25</v>
      </c>
      <c r="D1435" s="13">
        <f>'RAS-funkcijski'!E141</f>
        <v>5421799.71</v>
      </c>
      <c r="E1435" s="13">
        <v>0</v>
      </c>
      <c r="F1435" s="13">
        <v>0</v>
      </c>
      <c r="G1435" s="14">
        <f t="shared" si="24"/>
        <v>2203651.5307900002</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315667.49</v>
      </c>
      <c r="D1436" s="6">
        <f>'P-VRIO'!E5</f>
        <v>428952.51</v>
      </c>
      <c r="E1436" s="6">
        <v>0</v>
      </c>
      <c r="F1436" s="6">
        <v>0</v>
      </c>
      <c r="G1436" s="7">
        <f t="shared" si="24"/>
        <v>1173.57251</v>
      </c>
      <c r="H1436" s="7">
        <f t="shared" si="27"/>
        <v>0.97999999998137355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264512.84999999998</v>
      </c>
      <c r="D1437" s="1">
        <f>'P-VRIO'!E6</f>
        <v>0</v>
      </c>
      <c r="E1437" s="1">
        <v>0</v>
      </c>
      <c r="F1437" s="1">
        <v>0</v>
      </c>
      <c r="G1437" s="2">
        <f t="shared" si="24"/>
        <v>529.02569999999992</v>
      </c>
      <c r="H1437" s="2">
        <f t="shared" si="27"/>
        <v>0.15000000002328306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264512.84999999998</v>
      </c>
      <c r="D1438" s="1">
        <f>'P-VRIO'!E7</f>
        <v>0</v>
      </c>
      <c r="E1438" s="1">
        <v>0</v>
      </c>
      <c r="F1438" s="1">
        <v>0</v>
      </c>
      <c r="G1438" s="2">
        <f t="shared" si="24"/>
        <v>793.53854999999999</v>
      </c>
      <c r="H1438" s="2">
        <f t="shared" si="27"/>
        <v>0.15000000002328306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264512.84999999998</v>
      </c>
      <c r="D1439" s="1">
        <f>'P-VRIO'!E8</f>
        <v>0</v>
      </c>
      <c r="E1439" s="1">
        <v>0</v>
      </c>
      <c r="F1439" s="1">
        <v>0</v>
      </c>
      <c r="G1439" s="2">
        <f t="shared" si="24"/>
        <v>1058.0513999999998</v>
      </c>
      <c r="H1439" s="2">
        <f t="shared" si="27"/>
        <v>0.15000000002328306</v>
      </c>
      <c r="I1439" s="10">
        <f t="shared" ref="I1439:I1444" si="28">G1439*H1439</f>
        <v>158.70771002463465</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51154.64</v>
      </c>
      <c r="D1453" s="1">
        <f>'P-VRIO'!E22</f>
        <v>428952.51</v>
      </c>
      <c r="E1453" s="1">
        <v>0</v>
      </c>
      <c r="F1453" s="1">
        <v>0</v>
      </c>
      <c r="G1453" s="2">
        <f t="shared" si="24"/>
        <v>16363.07388</v>
      </c>
      <c r="H1453" s="2">
        <f t="shared" si="27"/>
        <v>0.84999999999126885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51154.64</v>
      </c>
      <c r="D1454" s="1">
        <f>'P-VRIO'!E23</f>
        <v>86.65</v>
      </c>
      <c r="E1454" s="1">
        <v>0</v>
      </c>
      <c r="F1454" s="1">
        <v>0</v>
      </c>
      <c r="G1454" s="2">
        <f t="shared" si="24"/>
        <v>975.23085999999989</v>
      </c>
      <c r="H1454" s="2">
        <f t="shared" si="27"/>
        <v>0.71000000000057639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26654.75</v>
      </c>
      <c r="D1455" s="1">
        <f>'P-VRIO'!E24</f>
        <v>0</v>
      </c>
      <c r="E1455" s="1">
        <v>0</v>
      </c>
      <c r="F1455" s="1">
        <v>0</v>
      </c>
      <c r="G1455" s="2">
        <f t="shared" si="24"/>
        <v>533.09500000000003</v>
      </c>
      <c r="H1455" s="2">
        <f t="shared" si="27"/>
        <v>0.25</v>
      </c>
      <c r="I1455" s="10">
        <f t="shared" ref="I1455:I1460" si="30">G1455*H1455</f>
        <v>133.27375000000001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24499.89</v>
      </c>
      <c r="D1456" s="1">
        <f>'P-VRIO'!E25</f>
        <v>86.65</v>
      </c>
      <c r="E1456" s="1">
        <v>0</v>
      </c>
      <c r="F1456" s="1">
        <v>0</v>
      </c>
      <c r="G1456" s="2">
        <f t="shared" si="24"/>
        <v>518.13699000000008</v>
      </c>
      <c r="H1456" s="2">
        <f t="shared" si="27"/>
        <v>0.46000000000057639</v>
      </c>
      <c r="I1456" s="10">
        <f t="shared" si="30"/>
        <v>238.3430154002987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428865.86</v>
      </c>
      <c r="E1461" s="1">
        <v>0</v>
      </c>
      <c r="F1461" s="1">
        <v>0</v>
      </c>
      <c r="G1461" s="2">
        <f t="shared" si="24"/>
        <v>22301.024719999998</v>
      </c>
      <c r="H1461" s="2">
        <f t="shared" si="27"/>
        <v>0.14000000001396984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55126.22</v>
      </c>
      <c r="E1463" s="1">
        <v>0</v>
      </c>
      <c r="F1463" s="1">
        <v>0</v>
      </c>
      <c r="G1463" s="2">
        <f t="shared" si="24"/>
        <v>3087.0683200000003</v>
      </c>
      <c r="H1463" s="2">
        <f t="shared" si="27"/>
        <v>0.22000000000116415</v>
      </c>
      <c r="I1463" s="10">
        <f t="shared" si="31"/>
        <v>679.15503040359386</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373739.64</v>
      </c>
      <c r="E1467" s="1">
        <v>0</v>
      </c>
      <c r="F1467" s="1">
        <v>0</v>
      </c>
      <c r="G1467" s="2">
        <f t="shared" si="24"/>
        <v>23919.336960000001</v>
      </c>
      <c r="H1467" s="2">
        <f t="shared" si="27"/>
        <v>0.35999999998603016</v>
      </c>
      <c r="I1467" s="10">
        <f t="shared" si="31"/>
        <v>8610.9613052658515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1120969.32</v>
      </c>
      <c r="D1480" s="6"/>
      <c r="E1480" s="6">
        <v>0</v>
      </c>
      <c r="F1480" s="6">
        <v>0</v>
      </c>
      <c r="G1480" s="7">
        <f t="shared" ref="G1480:G1580" si="34">B1480/1000*C1480</f>
        <v>1120.9693200000002</v>
      </c>
      <c r="H1480" s="7">
        <f t="shared" ref="H1480:H1580" si="35">ABS(C1480-ROUND(C1480,0))</f>
        <v>0.32000000006519258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8646220.2400000002</v>
      </c>
      <c r="D1481" s="1">
        <v>0</v>
      </c>
      <c r="E1481" s="1">
        <v>0</v>
      </c>
      <c r="F1481" s="1">
        <v>0</v>
      </c>
      <c r="G1481" s="2">
        <f t="shared" si="34"/>
        <v>17292.440480000001</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125089.61</v>
      </c>
      <c r="D1482" s="1">
        <v>0</v>
      </c>
      <c r="E1482" s="1">
        <v>0</v>
      </c>
      <c r="F1482" s="1">
        <v>0</v>
      </c>
      <c r="G1482" s="2">
        <f t="shared" si="34"/>
        <v>375.26883000000004</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6481289.8799999999</v>
      </c>
      <c r="D1483" s="1">
        <v>0</v>
      </c>
      <c r="E1483" s="1">
        <v>0</v>
      </c>
      <c r="F1483" s="1">
        <v>0</v>
      </c>
      <c r="G1483" s="2">
        <f t="shared" si="34"/>
        <v>25925.159520000001</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2653347.37</v>
      </c>
      <c r="D1484" s="1">
        <v>0</v>
      </c>
      <c r="E1484" s="1">
        <v>0</v>
      </c>
      <c r="F1484" s="1">
        <v>0</v>
      </c>
      <c r="G1484" s="2">
        <f t="shared" si="34"/>
        <v>13266.736850000001</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2222685.2599999998</v>
      </c>
      <c r="D1485" s="1">
        <v>0</v>
      </c>
      <c r="E1485" s="1">
        <v>0</v>
      </c>
      <c r="F1485" s="1">
        <v>0</v>
      </c>
      <c r="G1485" s="2">
        <f t="shared" si="34"/>
        <v>13336.111559999999</v>
      </c>
      <c r="H1485" s="2">
        <f t="shared" si="35"/>
        <v>0.25999999977648258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12297.7</v>
      </c>
      <c r="D1486" s="1">
        <v>0</v>
      </c>
      <c r="E1486" s="1">
        <v>0</v>
      </c>
      <c r="F1486" s="1">
        <v>0</v>
      </c>
      <c r="G1486" s="2">
        <f t="shared" si="34"/>
        <v>86.0839</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46760.639999999999</v>
      </c>
      <c r="D1487" s="1">
        <v>0</v>
      </c>
      <c r="E1487" s="1">
        <v>0</v>
      </c>
      <c r="F1487" s="1">
        <v>0</v>
      </c>
      <c r="G1487" s="2">
        <f t="shared" si="34"/>
        <v>374.08512000000002</v>
      </c>
      <c r="H1487" s="2">
        <f t="shared" si="35"/>
        <v>0.36000000000058208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397180.86</v>
      </c>
      <c r="D1489" s="1">
        <v>0</v>
      </c>
      <c r="E1489" s="1">
        <v>0</v>
      </c>
      <c r="F1489" s="1">
        <v>0</v>
      </c>
      <c r="G1489" s="2">
        <f t="shared" si="34"/>
        <v>3971.8085999999998</v>
      </c>
      <c r="H1489" s="2">
        <f t="shared" si="35"/>
        <v>0.14000000001396984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1500</v>
      </c>
      <c r="D1490" s="1">
        <v>0</v>
      </c>
      <c r="E1490" s="1">
        <v>0</v>
      </c>
      <c r="F1490" s="1">
        <v>0</v>
      </c>
      <c r="G1490" s="2">
        <f t="shared" si="34"/>
        <v>16.5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1147518.05</v>
      </c>
      <c r="D1491" s="1">
        <v>0</v>
      </c>
      <c r="E1491" s="1">
        <v>0</v>
      </c>
      <c r="F1491" s="1">
        <v>0</v>
      </c>
      <c r="G1491" s="2">
        <f t="shared" si="34"/>
        <v>13770.216600000002</v>
      </c>
      <c r="H1491" s="2">
        <f t="shared" si="35"/>
        <v>5.0000000046566129E-2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1679756.35</v>
      </c>
      <c r="D1492" s="1">
        <v>0</v>
      </c>
      <c r="E1492" s="1">
        <v>0</v>
      </c>
      <c r="F1492" s="1">
        <v>0</v>
      </c>
      <c r="G1492" s="2">
        <f t="shared" si="34"/>
        <v>21836.832549999999</v>
      </c>
      <c r="H1492" s="2">
        <f t="shared" si="35"/>
        <v>0.35000000009313226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360084.4</v>
      </c>
      <c r="D1493" s="1">
        <v>0</v>
      </c>
      <c r="E1493" s="1">
        <v>0</v>
      </c>
      <c r="F1493" s="1">
        <v>0</v>
      </c>
      <c r="G1493" s="2">
        <f t="shared" si="34"/>
        <v>5041.1816000000008</v>
      </c>
      <c r="H1493" s="2">
        <f t="shared" si="35"/>
        <v>0.40000000002328306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360084.4</v>
      </c>
      <c r="D1497" s="1">
        <v>0</v>
      </c>
      <c r="E1497" s="1">
        <v>0</v>
      </c>
      <c r="F1497" s="1">
        <v>0</v>
      </c>
      <c r="G1497" s="2">
        <f t="shared" si="34"/>
        <v>6481.5191999999997</v>
      </c>
      <c r="H1497" s="2">
        <f t="shared" si="35"/>
        <v>0.40000000002328306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8627679.9899999984</v>
      </c>
      <c r="D1499" s="1">
        <v>0</v>
      </c>
      <c r="E1499" s="1">
        <v>0</v>
      </c>
      <c r="F1499" s="1">
        <v>0</v>
      </c>
      <c r="G1499" s="2">
        <f t="shared" si="34"/>
        <v>172553.59979999997</v>
      </c>
      <c r="H1499" s="2">
        <f t="shared" si="35"/>
        <v>1.0000001639127731E-2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128409.95</v>
      </c>
      <c r="D1500" s="1">
        <v>0</v>
      </c>
      <c r="E1500" s="1">
        <v>0</v>
      </c>
      <c r="F1500" s="1">
        <v>0</v>
      </c>
      <c r="G1500" s="2">
        <f t="shared" si="34"/>
        <v>2696.6089500000003</v>
      </c>
      <c r="H1500" s="2">
        <f t="shared" si="35"/>
        <v>5.0000000002910383E-2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6582560.9899999984</v>
      </c>
      <c r="D1501" s="1">
        <v>0</v>
      </c>
      <c r="E1501" s="1">
        <v>0</v>
      </c>
      <c r="F1501" s="1">
        <v>0</v>
      </c>
      <c r="G1501" s="2">
        <f t="shared" si="34"/>
        <v>144816.34177999996</v>
      </c>
      <c r="H1501" s="2">
        <f t="shared" si="35"/>
        <v>1.0000001639127731E-2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2658841.66</v>
      </c>
      <c r="D1502" s="1">
        <v>0</v>
      </c>
      <c r="E1502" s="1">
        <v>0</v>
      </c>
      <c r="F1502" s="1">
        <v>0</v>
      </c>
      <c r="G1502" s="2">
        <f t="shared" si="34"/>
        <v>61153.358180000003</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2295458.59</v>
      </c>
      <c r="D1503" s="1">
        <v>0</v>
      </c>
      <c r="E1503" s="1">
        <v>0</v>
      </c>
      <c r="F1503" s="1">
        <v>0</v>
      </c>
      <c r="G1503" s="2">
        <f t="shared" si="34"/>
        <v>55091.006159999997</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12252.39</v>
      </c>
      <c r="D1504" s="1">
        <v>0</v>
      </c>
      <c r="E1504" s="1">
        <v>0</v>
      </c>
      <c r="F1504" s="1">
        <v>0</v>
      </c>
      <c r="G1504" s="2">
        <f t="shared" si="34"/>
        <v>306.30975000000001</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46760.639999999999</v>
      </c>
      <c r="D1505" s="1">
        <v>0</v>
      </c>
      <c r="E1505" s="1">
        <v>0</v>
      </c>
      <c r="F1505" s="1">
        <v>0</v>
      </c>
      <c r="G1505" s="2">
        <f t="shared" si="34"/>
        <v>1215.7766399999998</v>
      </c>
      <c r="H1505" s="2">
        <f t="shared" si="35"/>
        <v>0.36000000000058208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414527.54</v>
      </c>
      <c r="D1507" s="1">
        <v>0</v>
      </c>
      <c r="E1507" s="1">
        <v>0</v>
      </c>
      <c r="F1507" s="1">
        <v>0</v>
      </c>
      <c r="G1507" s="2">
        <f t="shared" si="34"/>
        <v>11606.771119999999</v>
      </c>
      <c r="H1507" s="2">
        <f t="shared" si="35"/>
        <v>0.46000000002095476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16988.52</v>
      </c>
      <c r="D1508" s="1">
        <v>0</v>
      </c>
      <c r="E1508" s="1">
        <v>0</v>
      </c>
      <c r="F1508" s="1">
        <v>0</v>
      </c>
      <c r="G1508" s="2">
        <f t="shared" si="34"/>
        <v>492.66708000000006</v>
      </c>
      <c r="H1508" s="2">
        <f t="shared" si="35"/>
        <v>0.47999999999956344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1137731.6499999999</v>
      </c>
      <c r="D1509" s="1">
        <v>0</v>
      </c>
      <c r="E1509" s="1">
        <v>0</v>
      </c>
      <c r="F1509" s="1">
        <v>0</v>
      </c>
      <c r="G1509" s="2">
        <f t="shared" si="34"/>
        <v>34131.949499999995</v>
      </c>
      <c r="H1509" s="2">
        <f t="shared" si="35"/>
        <v>0.35000000009313226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1515148.82</v>
      </c>
      <c r="D1510" s="1">
        <v>0</v>
      </c>
      <c r="E1510" s="1">
        <v>0</v>
      </c>
      <c r="F1510" s="1">
        <v>0</v>
      </c>
      <c r="G1510" s="2">
        <f t="shared" si="34"/>
        <v>46969.613420000001</v>
      </c>
      <c r="H1510" s="2">
        <f t="shared" si="35"/>
        <v>0.17999999993480742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401560.23</v>
      </c>
      <c r="D1511" s="1">
        <v>0</v>
      </c>
      <c r="E1511" s="1">
        <v>0</v>
      </c>
      <c r="F1511" s="1">
        <v>0</v>
      </c>
      <c r="G1511" s="2">
        <f t="shared" si="34"/>
        <v>12849.92736</v>
      </c>
      <c r="H1511" s="2">
        <f t="shared" si="35"/>
        <v>0.22999999998137355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401560.23</v>
      </c>
      <c r="D1515" s="1">
        <v>0</v>
      </c>
      <c r="E1515" s="1">
        <v>0</v>
      </c>
      <c r="F1515" s="1">
        <v>0</v>
      </c>
      <c r="G1515" s="2">
        <f t="shared" si="34"/>
        <v>14456.168279999998</v>
      </c>
      <c r="H1515" s="2">
        <f t="shared" si="35"/>
        <v>0.22999999998137355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1139509.5700000022</v>
      </c>
      <c r="D1517" s="1">
        <v>0</v>
      </c>
      <c r="E1517" s="1">
        <v>0</v>
      </c>
      <c r="F1517" s="1">
        <v>0</v>
      </c>
      <c r="G1517" s="2">
        <f t="shared" si="34"/>
        <v>43301.363660000083</v>
      </c>
      <c r="H1517" s="2">
        <f t="shared" si="35"/>
        <v>0.42999999783933163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208503.56</v>
      </c>
      <c r="D1518" s="1">
        <v>0</v>
      </c>
      <c r="E1518" s="1">
        <v>0</v>
      </c>
      <c r="F1518" s="1">
        <v>0</v>
      </c>
      <c r="G1518" s="2">
        <f t="shared" si="34"/>
        <v>8131.6388399999996</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127126.55999999998</v>
      </c>
      <c r="D1524" s="1">
        <v>0</v>
      </c>
      <c r="E1524" s="1">
        <v>0</v>
      </c>
      <c r="F1524" s="1">
        <v>0</v>
      </c>
      <c r="G1524" s="2">
        <f t="shared" si="34"/>
        <v>5720.6951999999992</v>
      </c>
      <c r="H1524" s="2">
        <f t="shared" si="35"/>
        <v>0.44000000001688022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117076.54999999999</v>
      </c>
      <c r="D1530" s="1">
        <v>0</v>
      </c>
      <c r="E1530" s="1">
        <v>0</v>
      </c>
      <c r="F1530" s="1">
        <v>0</v>
      </c>
      <c r="G1530" s="2">
        <f t="shared" si="34"/>
        <v>5970.9040499999992</v>
      </c>
      <c r="H1530" s="2">
        <f t="shared" si="35"/>
        <v>0.45000000001164153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60418.99</v>
      </c>
      <c r="D1531" s="1">
        <v>0</v>
      </c>
      <c r="E1531" s="1">
        <v>0</v>
      </c>
      <c r="F1531" s="1">
        <v>0</v>
      </c>
      <c r="G1531" s="2">
        <f t="shared" si="34"/>
        <v>3141.78748</v>
      </c>
      <c r="H1531" s="2">
        <f t="shared" si="35"/>
        <v>1.0000000002037268E-2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53142.91</v>
      </c>
      <c r="D1532" s="1">
        <v>0</v>
      </c>
      <c r="E1532" s="1">
        <v>0</v>
      </c>
      <c r="F1532" s="1">
        <v>0</v>
      </c>
      <c r="G1532" s="2">
        <f t="shared" si="34"/>
        <v>2816.5742300000002</v>
      </c>
      <c r="H1532" s="2">
        <f t="shared" si="35"/>
        <v>8.999999999650754E-2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3514.65</v>
      </c>
      <c r="D1534" s="1">
        <v>0</v>
      </c>
      <c r="E1534" s="1">
        <v>0</v>
      </c>
      <c r="F1534" s="1">
        <v>0</v>
      </c>
      <c r="G1534" s="2">
        <f t="shared" si="34"/>
        <v>193.30575000000002</v>
      </c>
      <c r="H1534" s="2">
        <f t="shared" si="35"/>
        <v>0.34999999999990905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232.37</v>
      </c>
      <c r="D1535" s="1">
        <v>0</v>
      </c>
      <c r="E1535" s="1">
        <v>0</v>
      </c>
      <c r="F1535" s="1">
        <v>0</v>
      </c>
      <c r="G1535" s="2">
        <f t="shared" si="34"/>
        <v>13.01272</v>
      </c>
      <c r="H1535" s="2">
        <f t="shared" si="35"/>
        <v>0.37000000000000455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232.37</v>
      </c>
      <c r="D1539" s="1">
        <v>0</v>
      </c>
      <c r="E1539" s="1">
        <v>0</v>
      </c>
      <c r="F1539" s="1">
        <v>0</v>
      </c>
      <c r="G1539" s="2">
        <f t="shared" si="34"/>
        <v>13.9422</v>
      </c>
      <c r="H1539" s="2">
        <f t="shared" si="35"/>
        <v>0.37000000000000455</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8411.6299999999992</v>
      </c>
      <c r="D1550" s="1">
        <v>0</v>
      </c>
      <c r="E1550" s="1">
        <v>0</v>
      </c>
      <c r="F1550" s="1">
        <v>0</v>
      </c>
      <c r="G1550" s="2">
        <f t="shared" si="34"/>
        <v>597.22572999999988</v>
      </c>
      <c r="H1550" s="2">
        <f t="shared" si="35"/>
        <v>0.37000000000080036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8411.6299999999992</v>
      </c>
      <c r="D1551" s="1">
        <v>0</v>
      </c>
      <c r="E1551" s="1">
        <v>0</v>
      </c>
      <c r="F1551" s="1">
        <v>0</v>
      </c>
      <c r="G1551" s="2">
        <f t="shared" si="34"/>
        <v>605.63735999999994</v>
      </c>
      <c r="H1551" s="2">
        <f t="shared" si="35"/>
        <v>0.37000000000080036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1406.01</v>
      </c>
      <c r="D1560" s="1">
        <v>0</v>
      </c>
      <c r="E1560" s="1">
        <v>0</v>
      </c>
      <c r="F1560" s="1">
        <v>0</v>
      </c>
      <c r="G1560" s="2">
        <f t="shared" si="34"/>
        <v>113.88681</v>
      </c>
      <c r="H1560" s="2">
        <f t="shared" si="35"/>
        <v>9.9999999999909051E-3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56.28</v>
      </c>
      <c r="D1561" s="1">
        <v>0</v>
      </c>
      <c r="E1561" s="1">
        <v>0</v>
      </c>
      <c r="F1561" s="1">
        <v>0</v>
      </c>
      <c r="G1561" s="2">
        <f t="shared" si="34"/>
        <v>4.61496</v>
      </c>
      <c r="H1561" s="2">
        <f t="shared" si="35"/>
        <v>0.28000000000000114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1349.73</v>
      </c>
      <c r="D1563" s="1">
        <v>0</v>
      </c>
      <c r="E1563" s="1">
        <v>0</v>
      </c>
      <c r="F1563" s="1">
        <v>0</v>
      </c>
      <c r="G1563" s="2">
        <f t="shared" si="34"/>
        <v>113.37732000000001</v>
      </c>
      <c r="H1563" s="2">
        <f t="shared" si="35"/>
        <v>0.26999999999998181</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81377</v>
      </c>
      <c r="D1565" s="1">
        <v>0</v>
      </c>
      <c r="E1565" s="1">
        <v>0</v>
      </c>
      <c r="F1565" s="1">
        <v>0</v>
      </c>
      <c r="G1565" s="2">
        <f t="shared" si="34"/>
        <v>6998.4219999999996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80000</v>
      </c>
      <c r="D1566" s="1">
        <v>0</v>
      </c>
      <c r="E1566" s="1">
        <v>0</v>
      </c>
      <c r="F1566" s="1">
        <v>0</v>
      </c>
      <c r="G1566" s="2">
        <f t="shared" si="34"/>
        <v>6959.9999999999991</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1377</v>
      </c>
      <c r="D1569" s="1">
        <v>0</v>
      </c>
      <c r="E1569" s="1">
        <v>0</v>
      </c>
      <c r="F1569" s="1">
        <v>0</v>
      </c>
      <c r="G1569" s="2">
        <f t="shared" si="34"/>
        <v>123.92999999999999</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931006.01</v>
      </c>
      <c r="D1576" s="1">
        <v>0</v>
      </c>
      <c r="E1576" s="1">
        <v>0</v>
      </c>
      <c r="F1576" s="1">
        <v>0</v>
      </c>
      <c r="G1576" s="2">
        <f t="shared" si="34"/>
        <v>90307.582970000003</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159397.62</v>
      </c>
      <c r="D1577" s="1">
        <v>0</v>
      </c>
      <c r="E1577" s="1">
        <v>0</v>
      </c>
      <c r="F1577" s="1">
        <v>0</v>
      </c>
      <c r="G1577" s="2">
        <f t="shared" si="34"/>
        <v>15620.966759999999</v>
      </c>
      <c r="H1577" s="2">
        <f t="shared" si="35"/>
        <v>0.38000000000465661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451904.25</v>
      </c>
      <c r="D1578" s="1">
        <v>0</v>
      </c>
      <c r="E1578" s="1">
        <v>0</v>
      </c>
      <c r="F1578" s="1">
        <v>0</v>
      </c>
      <c r="G1578" s="2">
        <f t="shared" si="34"/>
        <v>44738.520750000003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319704.14</v>
      </c>
      <c r="D1579" s="1">
        <v>0</v>
      </c>
      <c r="E1579" s="1">
        <v>0</v>
      </c>
      <c r="F1579" s="1">
        <v>0</v>
      </c>
      <c r="G1579" s="2">
        <f t="shared" si="34"/>
        <v>31970.414000000004</v>
      </c>
      <c r="H1579" s="2">
        <f t="shared" si="35"/>
        <v>0.14000000001396984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32947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6678403.5899999999</v>
      </c>
      <c r="I16" s="170">
        <f>'PR-RAS'!E6</f>
        <v>7685637.0500000007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5905284.7400000002</v>
      </c>
      <c r="I17" s="170">
        <f>'PR-RAS'!E151</f>
        <v>5773083.3799999999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764847.55999999982</v>
      </c>
      <c r="I19" s="171">
        <f>'PR-RAS'!E646</f>
        <v>342869.67999999889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24158525.539999995</v>
      </c>
      <c r="I20" s="173">
        <f>BILANCA!E7</f>
        <v>25216190.959999993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6700891.6199999992</v>
      </c>
      <c r="I21" s="175">
        <f>BILANCA!E68</f>
        <v>7166121.0300000012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1120969.23</v>
      </c>
      <c r="I22" s="175">
        <f>BILANCA!E176</f>
        <v>1139509.5699999998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29738447.930000003</v>
      </c>
      <c r="I23" s="177">
        <f>BILANCA!E237</f>
        <v>31242802.420000002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1837764.37</v>
      </c>
      <c r="I24" s="173">
        <f>'RAS-funkcijski'!E5</f>
        <v>1680656.08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924079.92999999993</v>
      </c>
      <c r="I25" s="175">
        <f>'RAS-funkcijski'!E35</f>
        <v>1562633.17</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722049.39</v>
      </c>
      <c r="I27" s="175">
        <f>'RAS-funkcijski'!E114</f>
        <v>514479.30000000005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5241448.25</v>
      </c>
      <c r="I28" s="179">
        <f>'RAS-funkcijski'!E141</f>
        <v>5421799.71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315667.49</v>
      </c>
      <c r="I29" s="173">
        <f>'P-VRIO'!E5</f>
        <v>428952.51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51154.64</v>
      </c>
      <c r="I30" s="175">
        <f>'P-VRIO'!E22</f>
        <v>428952.51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1120969.32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1139509.5700000022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208503.56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931006.01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6678403.5899999999</v>
      </c>
      <c r="E6" s="51">
        <f>E7+E44+E50+E82+E106+E124+E133+E139</f>
        <v>7685637.0500000007</v>
      </c>
      <c r="F6" s="52">
        <f t="shared" ref="F6:F131" si="0">IF(D6&lt;&gt;0,IF(E6/D6&gt;=100,"&gt;&gt;100",E6/D6*100),"-")</f>
        <v>115.08194954716717</v>
      </c>
    </row>
    <row r="7" spans="1:25" ht="12.75" customHeight="1" x14ac:dyDescent="0.2">
      <c r="A7" s="53">
        <v>61</v>
      </c>
      <c r="B7" s="294" t="s">
        <v>60</v>
      </c>
      <c r="C7" s="50" t="s">
        <v>61</v>
      </c>
      <c r="D7" s="51">
        <f t="shared" ref="D7:E7" si="1">D8+D17+D23+D29+D37+D40</f>
        <v>2367016.5100000002</v>
      </c>
      <c r="E7" s="51">
        <f t="shared" si="1"/>
        <v>3154427.6500000004</v>
      </c>
      <c r="F7" s="52">
        <f t="shared" si="0"/>
        <v>133.26597582540731</v>
      </c>
    </row>
    <row r="8" spans="1:25" ht="12.75" customHeight="1" x14ac:dyDescent="0.2">
      <c r="A8" s="53">
        <v>611</v>
      </c>
      <c r="B8" s="85" t="s">
        <v>62</v>
      </c>
      <c r="C8" s="50" t="s">
        <v>63</v>
      </c>
      <c r="D8" s="51">
        <f t="shared" ref="D8:E8" si="2">SUM(D9:D14)-D15-D16</f>
        <v>2112198.92</v>
      </c>
      <c r="E8" s="51">
        <f t="shared" si="2"/>
        <v>2933268.6300000004</v>
      </c>
      <c r="F8" s="52">
        <f t="shared" si="0"/>
        <v>138.87274547039351</v>
      </c>
    </row>
    <row r="9" spans="1:25" ht="12.75" customHeight="1" x14ac:dyDescent="0.2">
      <c r="A9" s="53">
        <v>6111</v>
      </c>
      <c r="B9" s="85" t="s">
        <v>64</v>
      </c>
      <c r="C9" s="50" t="s">
        <v>65</v>
      </c>
      <c r="D9" s="242">
        <v>1910327.81</v>
      </c>
      <c r="E9" s="242">
        <v>2626122.06</v>
      </c>
      <c r="F9" s="52">
        <f t="shared" si="0"/>
        <v>137.46970788222993</v>
      </c>
    </row>
    <row r="10" spans="1:25" ht="12.75" customHeight="1" x14ac:dyDescent="0.2">
      <c r="A10" s="53">
        <v>6112</v>
      </c>
      <c r="B10" s="85" t="s">
        <v>66</v>
      </c>
      <c r="C10" s="50" t="s">
        <v>67</v>
      </c>
      <c r="D10" s="242">
        <v>336841.8</v>
      </c>
      <c r="E10" s="242">
        <v>395483.05</v>
      </c>
      <c r="F10" s="52">
        <f t="shared" si="0"/>
        <v>117.4091368707803</v>
      </c>
    </row>
    <row r="11" spans="1:25" ht="12.75" customHeight="1" x14ac:dyDescent="0.2">
      <c r="A11" s="53">
        <v>6113</v>
      </c>
      <c r="B11" s="85" t="s">
        <v>68</v>
      </c>
      <c r="C11" s="50" t="s">
        <v>69</v>
      </c>
      <c r="D11" s="242">
        <v>72232.41</v>
      </c>
      <c r="E11" s="242">
        <v>77286.84</v>
      </c>
      <c r="F11" s="52">
        <f t="shared" si="0"/>
        <v>106.99745446676914</v>
      </c>
    </row>
    <row r="12" spans="1:25" ht="12.75" customHeight="1" x14ac:dyDescent="0.2">
      <c r="A12" s="53">
        <v>6114</v>
      </c>
      <c r="B12" s="85" t="s">
        <v>70</v>
      </c>
      <c r="C12" s="50" t="s">
        <v>71</v>
      </c>
      <c r="D12" s="242">
        <v>41691.06</v>
      </c>
      <c r="E12" s="242">
        <v>114309.97</v>
      </c>
      <c r="F12" s="52">
        <f t="shared" si="0"/>
        <v>274.18341006441193</v>
      </c>
    </row>
    <row r="13" spans="1:25" ht="12.75" customHeight="1" x14ac:dyDescent="0.2">
      <c r="A13" s="53">
        <v>6115</v>
      </c>
      <c r="B13" s="85" t="s">
        <v>72</v>
      </c>
      <c r="C13" s="50" t="s">
        <v>73</v>
      </c>
      <c r="D13" s="242">
        <v>118553.69</v>
      </c>
      <c r="E13" s="242">
        <v>145303.24</v>
      </c>
      <c r="F13" s="52">
        <f t="shared" si="0"/>
        <v>122.56323696040164</v>
      </c>
    </row>
    <row r="14" spans="1:25" ht="12.75" customHeight="1" x14ac:dyDescent="0.2">
      <c r="A14" s="53">
        <v>6116</v>
      </c>
      <c r="B14" s="85" t="s">
        <v>74</v>
      </c>
      <c r="C14" s="50" t="s">
        <v>75</v>
      </c>
      <c r="D14" s="242">
        <v>0.37</v>
      </c>
      <c r="E14" s="242">
        <v>2364.7199999999998</v>
      </c>
      <c r="F14" s="52" t="str">
        <f t="shared" si="0"/>
        <v>&gt;&gt;100</v>
      </c>
    </row>
    <row r="15" spans="1:25" ht="12.75" customHeight="1" x14ac:dyDescent="0.2">
      <c r="A15" s="53">
        <v>6117</v>
      </c>
      <c r="B15" s="85" t="s">
        <v>76</v>
      </c>
      <c r="C15" s="50" t="s">
        <v>77</v>
      </c>
      <c r="D15" s="242">
        <v>367448.22</v>
      </c>
      <c r="E15" s="242">
        <v>427601.25</v>
      </c>
      <c r="F15" s="52">
        <f t="shared" si="0"/>
        <v>116.37047799551186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225469.12</v>
      </c>
      <c r="E23" s="51">
        <f t="shared" si="4"/>
        <v>186705.02</v>
      </c>
      <c r="F23" s="52">
        <f t="shared" si="0"/>
        <v>82.807357388896534</v>
      </c>
    </row>
    <row r="24" spans="1:6" ht="12.75" customHeight="1" x14ac:dyDescent="0.2">
      <c r="A24" s="53">
        <v>6131</v>
      </c>
      <c r="B24" s="85" t="s">
        <v>94</v>
      </c>
      <c r="C24" s="50" t="s">
        <v>95</v>
      </c>
      <c r="D24" s="242">
        <v>8917.6200000000008</v>
      </c>
      <c r="E24" s="242">
        <v>11198.56</v>
      </c>
      <c r="F24" s="52">
        <f t="shared" si="0"/>
        <v>125.57790083004208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216551.5</v>
      </c>
      <c r="E27" s="242">
        <v>175506.46</v>
      </c>
      <c r="F27" s="52">
        <f t="shared" si="0"/>
        <v>81.046060636846192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29348.47</v>
      </c>
      <c r="E29" s="51">
        <f t="shared" si="5"/>
        <v>34454</v>
      </c>
      <c r="F29" s="52">
        <f t="shared" si="0"/>
        <v>117.39623905436977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29348.47</v>
      </c>
      <c r="E31" s="242">
        <v>34370.18</v>
      </c>
      <c r="F31" s="52">
        <f t="shared" si="0"/>
        <v>117.11063643181399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83.82</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3247986.5</v>
      </c>
      <c r="E50" s="51">
        <f>E51+E54+E59+E62+E65+E68+E71+E74+E77</f>
        <v>3359265.66</v>
      </c>
      <c r="F50" s="52">
        <f t="shared" si="0"/>
        <v>103.42609675255731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2690204.4899999998</v>
      </c>
      <c r="E59" s="51">
        <f t="shared" si="12"/>
        <v>2834999.88</v>
      </c>
      <c r="F59" s="52">
        <f t="shared" si="0"/>
        <v>105.38231909649367</v>
      </c>
    </row>
    <row r="60" spans="1:6" ht="24" x14ac:dyDescent="0.2">
      <c r="A60" s="53">
        <v>6331</v>
      </c>
      <c r="B60" s="86" t="s">
        <v>166</v>
      </c>
      <c r="C60" s="50" t="s">
        <v>167</v>
      </c>
      <c r="D60" s="242">
        <v>2431182.63</v>
      </c>
      <c r="E60" s="242">
        <v>2291222.6</v>
      </c>
      <c r="F60" s="52">
        <f t="shared" si="0"/>
        <v>94.243129731475591</v>
      </c>
    </row>
    <row r="61" spans="1:6" ht="24" x14ac:dyDescent="0.2">
      <c r="A61" s="53">
        <v>6332</v>
      </c>
      <c r="B61" s="86" t="s">
        <v>168</v>
      </c>
      <c r="C61" s="50" t="s">
        <v>169</v>
      </c>
      <c r="D61" s="242">
        <v>259021.86</v>
      </c>
      <c r="E61" s="242">
        <v>543777.28000000003</v>
      </c>
      <c r="F61" s="52">
        <f t="shared" si="0"/>
        <v>209.93489893092425</v>
      </c>
    </row>
    <row r="62" spans="1:6" ht="12.75" customHeight="1" x14ac:dyDescent="0.2">
      <c r="A62" s="53">
        <v>634</v>
      </c>
      <c r="B62" s="85" t="s">
        <v>170</v>
      </c>
      <c r="C62" s="50" t="s">
        <v>171</v>
      </c>
      <c r="D62" s="51">
        <f t="shared" ref="D62:E62" si="13">SUM(D63:D64)</f>
        <v>27110.58</v>
      </c>
      <c r="E62" s="51">
        <f t="shared" si="13"/>
        <v>28797.72</v>
      </c>
      <c r="F62" s="52">
        <f t="shared" si="0"/>
        <v>106.22317929015166</v>
      </c>
    </row>
    <row r="63" spans="1:6" ht="12.75" customHeight="1" x14ac:dyDescent="0.2">
      <c r="A63" s="53">
        <v>6341</v>
      </c>
      <c r="B63" s="85" t="s">
        <v>172</v>
      </c>
      <c r="C63" s="50" t="s">
        <v>173</v>
      </c>
      <c r="D63" s="242">
        <v>27110.58</v>
      </c>
      <c r="E63" s="242">
        <v>14012.04</v>
      </c>
      <c r="F63" s="52">
        <f t="shared" si="0"/>
        <v>51.684766611411483</v>
      </c>
    </row>
    <row r="64" spans="1:6" ht="12.75" customHeight="1" x14ac:dyDescent="0.2">
      <c r="A64" s="53">
        <v>6342</v>
      </c>
      <c r="B64" s="85" t="s">
        <v>174</v>
      </c>
      <c r="C64" s="50" t="s">
        <v>175</v>
      </c>
      <c r="D64" s="242">
        <v>0</v>
      </c>
      <c r="E64" s="242">
        <v>14785.68</v>
      </c>
      <c r="F64" s="52" t="str">
        <f t="shared" si="0"/>
        <v>-</v>
      </c>
    </row>
    <row r="65" spans="1:6" ht="12.75" customHeight="1" x14ac:dyDescent="0.2">
      <c r="A65" s="53">
        <v>635</v>
      </c>
      <c r="B65" s="85" t="s">
        <v>176</v>
      </c>
      <c r="C65" s="50" t="s">
        <v>177</v>
      </c>
      <c r="D65" s="51">
        <f t="shared" ref="D65:E65" si="14">SUM(D66:D67)</f>
        <v>322270.5</v>
      </c>
      <c r="E65" s="51">
        <f t="shared" si="14"/>
        <v>307759.03999999998</v>
      </c>
      <c r="F65" s="52">
        <f t="shared" si="0"/>
        <v>95.497118104201277</v>
      </c>
    </row>
    <row r="66" spans="1:6" ht="12.75" customHeight="1" x14ac:dyDescent="0.2">
      <c r="A66" s="53">
        <v>6351</v>
      </c>
      <c r="B66" s="85" t="s">
        <v>178</v>
      </c>
      <c r="C66" s="50" t="s">
        <v>179</v>
      </c>
      <c r="D66" s="242">
        <v>322270.5</v>
      </c>
      <c r="E66" s="242">
        <v>307759.03999999998</v>
      </c>
      <c r="F66" s="52">
        <f t="shared" si="0"/>
        <v>95.497118104201277</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208400.93</v>
      </c>
      <c r="E74" s="51">
        <f t="shared" si="17"/>
        <v>187709.02</v>
      </c>
      <c r="F74" s="52">
        <f t="shared" si="0"/>
        <v>90.071104769062202</v>
      </c>
    </row>
    <row r="75" spans="1:6" ht="12.75" customHeight="1" x14ac:dyDescent="0.2">
      <c r="A75" s="53" t="s">
        <v>196</v>
      </c>
      <c r="B75" s="85" t="s">
        <v>197</v>
      </c>
      <c r="C75" s="50" t="s">
        <v>196</v>
      </c>
      <c r="D75" s="242">
        <v>88155.58</v>
      </c>
      <c r="E75" s="242">
        <v>90821.37</v>
      </c>
      <c r="F75" s="52">
        <f t="shared" si="0"/>
        <v>103.0239605933056</v>
      </c>
    </row>
    <row r="76" spans="1:6" ht="12.75" customHeight="1" x14ac:dyDescent="0.2">
      <c r="A76" s="53" t="s">
        <v>198</v>
      </c>
      <c r="B76" s="85" t="s">
        <v>199</v>
      </c>
      <c r="C76" s="50" t="s">
        <v>198</v>
      </c>
      <c r="D76" s="242">
        <v>120245.35</v>
      </c>
      <c r="E76" s="242">
        <v>96887.65</v>
      </c>
      <c r="F76" s="52">
        <f t="shared" si="0"/>
        <v>80.574966100560218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132737.30000000002</v>
      </c>
      <c r="E82" s="51">
        <f t="shared" si="19"/>
        <v>124309.67</v>
      </c>
      <c r="F82" s="52">
        <f t="shared" si="0"/>
        <v>93.650895415229911</v>
      </c>
    </row>
    <row r="83" spans="1:6" ht="12.75" customHeight="1" x14ac:dyDescent="0.2">
      <c r="A83" s="53">
        <v>641</v>
      </c>
      <c r="B83" s="85" t="s">
        <v>212</v>
      </c>
      <c r="C83" s="50" t="s">
        <v>213</v>
      </c>
      <c r="D83" s="51">
        <f t="shared" ref="D83:E83" si="20">SUM(D84:D90)</f>
        <v>11.76</v>
      </c>
      <c r="E83" s="51">
        <f t="shared" si="20"/>
        <v>49.54</v>
      </c>
      <c r="F83" s="52">
        <f t="shared" si="0"/>
        <v>421.25850340136049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11.76</v>
      </c>
      <c r="E85" s="242">
        <v>49.54</v>
      </c>
      <c r="F85" s="52">
        <f t="shared" si="0"/>
        <v>421.25850340136049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132725.54</v>
      </c>
      <c r="E91" s="51">
        <f t="shared" si="21"/>
        <v>124260.13</v>
      </c>
      <c r="F91" s="52">
        <f t="shared" si="0"/>
        <v>93.621868104661687</v>
      </c>
    </row>
    <row r="92" spans="1:6" ht="12.75" customHeight="1" x14ac:dyDescent="0.2">
      <c r="A92" s="53">
        <v>6421</v>
      </c>
      <c r="B92" s="85" t="s">
        <v>230</v>
      </c>
      <c r="C92" s="50" t="s">
        <v>231</v>
      </c>
      <c r="D92" s="242">
        <v>22383.9</v>
      </c>
      <c r="E92" s="242">
        <v>30251.93</v>
      </c>
      <c r="F92" s="52">
        <f t="shared" si="0"/>
        <v>135.15039827733327</v>
      </c>
    </row>
    <row r="93" spans="1:6" ht="12.75" customHeight="1" x14ac:dyDescent="0.2">
      <c r="A93" s="53">
        <v>6422</v>
      </c>
      <c r="B93" s="85" t="s">
        <v>232</v>
      </c>
      <c r="C93" s="50" t="s">
        <v>233</v>
      </c>
      <c r="D93" s="242">
        <v>103037.7</v>
      </c>
      <c r="E93" s="242">
        <v>85041.11</v>
      </c>
      <c r="F93" s="52">
        <f t="shared" si="0"/>
        <v>82.533975428411154</v>
      </c>
    </row>
    <row r="94" spans="1:6" ht="12.75" customHeight="1" x14ac:dyDescent="0.2">
      <c r="A94" s="53">
        <v>6423</v>
      </c>
      <c r="B94" s="85" t="s">
        <v>234</v>
      </c>
      <c r="C94" s="50" t="s">
        <v>235</v>
      </c>
      <c r="D94" s="242">
        <v>2777.26</v>
      </c>
      <c r="E94" s="242">
        <v>2991.22</v>
      </c>
      <c r="F94" s="52">
        <f t="shared" si="0"/>
        <v>107.70399602485902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4526.68</v>
      </c>
      <c r="E97" s="242">
        <v>5975.87</v>
      </c>
      <c r="F97" s="52">
        <f t="shared" si="0"/>
        <v>132.0144123286824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883688.37</v>
      </c>
      <c r="E106" s="51">
        <f t="shared" si="23"/>
        <v>991083.99</v>
      </c>
      <c r="F106" s="52">
        <f t="shared" si="0"/>
        <v>112.15311003810086</v>
      </c>
    </row>
    <row r="107" spans="1:6" ht="12.75" customHeight="1" x14ac:dyDescent="0.2">
      <c r="A107" s="53">
        <v>651</v>
      </c>
      <c r="B107" s="85" t="s">
        <v>260</v>
      </c>
      <c r="C107" s="50" t="s">
        <v>261</v>
      </c>
      <c r="D107" s="51">
        <f t="shared" ref="D107:E107" si="24">SUM(D108:D111)</f>
        <v>60168.12</v>
      </c>
      <c r="E107" s="51">
        <f t="shared" si="24"/>
        <v>42761.37</v>
      </c>
      <c r="F107" s="52">
        <f t="shared" si="0"/>
        <v>71.069812385695286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6808.62</v>
      </c>
      <c r="E110" s="242">
        <v>991.07</v>
      </c>
      <c r="F110" s="52">
        <f t="shared" si="0"/>
        <v>14.556106817534245</v>
      </c>
    </row>
    <row r="111" spans="1:6" ht="12.75" customHeight="1" x14ac:dyDescent="0.2">
      <c r="A111" s="53">
        <v>6514</v>
      </c>
      <c r="B111" s="85" t="s">
        <v>268</v>
      </c>
      <c r="C111" s="50" t="s">
        <v>269</v>
      </c>
      <c r="D111" s="242">
        <v>53359.5</v>
      </c>
      <c r="E111" s="242">
        <v>41770.300000000003</v>
      </c>
      <c r="F111" s="52">
        <f t="shared" si="0"/>
        <v>78.280905930527851</v>
      </c>
    </row>
    <row r="112" spans="1:6" ht="12.75" customHeight="1" x14ac:dyDescent="0.2">
      <c r="A112" s="53">
        <v>652</v>
      </c>
      <c r="B112" s="85" t="s">
        <v>270</v>
      </c>
      <c r="C112" s="50" t="s">
        <v>271</v>
      </c>
      <c r="D112" s="51">
        <f t="shared" ref="D112:E112" si="25">SUM(D113:D119)</f>
        <v>148214.01</v>
      </c>
      <c r="E112" s="51">
        <f t="shared" si="25"/>
        <v>355118.67</v>
      </c>
      <c r="F112" s="52">
        <f t="shared" si="0"/>
        <v>239.59858450628246</v>
      </c>
    </row>
    <row r="113" spans="1:6" ht="12.75" customHeight="1" x14ac:dyDescent="0.2">
      <c r="A113" s="53">
        <v>6521</v>
      </c>
      <c r="B113" s="85" t="s">
        <v>272</v>
      </c>
      <c r="C113" s="50" t="s">
        <v>273</v>
      </c>
      <c r="D113" s="242">
        <v>169.15</v>
      </c>
      <c r="E113" s="242">
        <v>480.2</v>
      </c>
      <c r="F113" s="52">
        <f t="shared" si="0"/>
        <v>283.89003842743125</v>
      </c>
    </row>
    <row r="114" spans="1:6" ht="12.75" customHeight="1" x14ac:dyDescent="0.2">
      <c r="A114" s="53">
        <v>6522</v>
      </c>
      <c r="B114" s="85" t="s">
        <v>274</v>
      </c>
      <c r="C114" s="50" t="s">
        <v>275</v>
      </c>
      <c r="D114" s="242">
        <v>2454.3000000000002</v>
      </c>
      <c r="E114" s="242">
        <v>2432.75</v>
      </c>
      <c r="F114" s="52">
        <f t="shared" si="0"/>
        <v>99.12194923196023</v>
      </c>
    </row>
    <row r="115" spans="1:6" ht="12.75" customHeight="1" x14ac:dyDescent="0.2">
      <c r="A115" s="53">
        <v>6524</v>
      </c>
      <c r="B115" s="85" t="s">
        <v>276</v>
      </c>
      <c r="C115" s="50" t="s">
        <v>277</v>
      </c>
      <c r="D115" s="242">
        <v>106064.4</v>
      </c>
      <c r="E115" s="242">
        <v>327609.84999999998</v>
      </c>
      <c r="F115" s="52">
        <f t="shared" si="0"/>
        <v>308.8782381270247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39526.160000000003</v>
      </c>
      <c r="E117" s="242">
        <v>24595.87</v>
      </c>
      <c r="F117" s="52">
        <f t="shared" si="0"/>
        <v>62.226813836709653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675306.24</v>
      </c>
      <c r="E120" s="51">
        <f t="shared" si="26"/>
        <v>593203.94999999995</v>
      </c>
      <c r="F120" s="52">
        <f t="shared" si="0"/>
        <v>87.842213630367155</v>
      </c>
    </row>
    <row r="121" spans="1:6" ht="12.75" customHeight="1" x14ac:dyDescent="0.2">
      <c r="A121" s="53">
        <v>6531</v>
      </c>
      <c r="B121" s="85" t="s">
        <v>288</v>
      </c>
      <c r="C121" s="50" t="s">
        <v>289</v>
      </c>
      <c r="D121" s="242">
        <v>81288.28</v>
      </c>
      <c r="E121" s="242">
        <v>80051.179999999993</v>
      </c>
      <c r="F121" s="52">
        <f t="shared" si="0"/>
        <v>98.478132394977465</v>
      </c>
    </row>
    <row r="122" spans="1:6" ht="12.75" customHeight="1" x14ac:dyDescent="0.2">
      <c r="A122" s="53">
        <v>6532</v>
      </c>
      <c r="B122" s="85" t="s">
        <v>290</v>
      </c>
      <c r="C122" s="50" t="s">
        <v>291</v>
      </c>
      <c r="D122" s="242">
        <v>594017.96</v>
      </c>
      <c r="E122" s="242">
        <v>513152.77</v>
      </c>
      <c r="F122" s="52">
        <f t="shared" si="0"/>
        <v>86.386743256045676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37466.22</v>
      </c>
      <c r="E124" s="51">
        <f t="shared" si="27"/>
        <v>55199.5</v>
      </c>
      <c r="F124" s="52">
        <f t="shared" si="0"/>
        <v>147.33138277627154</v>
      </c>
    </row>
    <row r="125" spans="1:6" ht="12.75" customHeight="1" x14ac:dyDescent="0.2">
      <c r="A125" s="53">
        <v>661</v>
      </c>
      <c r="B125" s="86" t="s">
        <v>296</v>
      </c>
      <c r="C125" s="50" t="s">
        <v>297</v>
      </c>
      <c r="D125" s="51">
        <f t="shared" ref="D125:E125" si="28">SUM(D126:D127)</f>
        <v>32685.59</v>
      </c>
      <c r="E125" s="51">
        <f t="shared" si="28"/>
        <v>41609.5</v>
      </c>
      <c r="F125" s="52">
        <f t="shared" si="0"/>
        <v>127.30227601826982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32685.59</v>
      </c>
      <c r="E127" s="242">
        <v>41609.5</v>
      </c>
      <c r="F127" s="52">
        <f t="shared" si="0"/>
        <v>127.30227601826982</v>
      </c>
    </row>
    <row r="128" spans="1:6" ht="24" x14ac:dyDescent="0.2">
      <c r="A128" s="53">
        <v>663</v>
      </c>
      <c r="B128" s="231" t="s">
        <v>302</v>
      </c>
      <c r="C128" s="50" t="s">
        <v>303</v>
      </c>
      <c r="D128" s="51">
        <f t="shared" ref="D128:E128" si="29">SUM(D129:D132)</f>
        <v>4780.63</v>
      </c>
      <c r="E128" s="51">
        <f t="shared" si="29"/>
        <v>13590</v>
      </c>
      <c r="F128" s="52">
        <f t="shared" si="0"/>
        <v>284.2721565986073</v>
      </c>
    </row>
    <row r="129" spans="1:6" ht="12.75" customHeight="1" x14ac:dyDescent="0.2">
      <c r="A129" s="53">
        <v>6631</v>
      </c>
      <c r="B129" s="86" t="s">
        <v>304</v>
      </c>
      <c r="C129" s="50" t="s">
        <v>305</v>
      </c>
      <c r="D129" s="242">
        <v>4780.63</v>
      </c>
      <c r="E129" s="242"/>
      <c r="F129" s="52">
        <f t="shared" si="0"/>
        <v>0</v>
      </c>
    </row>
    <row r="130" spans="1:6" ht="12.75" customHeight="1" x14ac:dyDescent="0.2">
      <c r="A130" s="53">
        <v>6632</v>
      </c>
      <c r="B130" s="232" t="s">
        <v>306</v>
      </c>
      <c r="C130" s="50" t="s">
        <v>307</v>
      </c>
      <c r="D130" s="242">
        <v>0</v>
      </c>
      <c r="E130" s="242">
        <v>13590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9508.6899999999987</v>
      </c>
      <c r="E139" s="51">
        <f t="shared" si="33"/>
        <v>1350.58</v>
      </c>
      <c r="F139" s="52">
        <f t="shared" si="31"/>
        <v>14.20363898707393</v>
      </c>
    </row>
    <row r="140" spans="1:6" ht="12.75" customHeight="1" x14ac:dyDescent="0.2">
      <c r="A140" s="53">
        <v>681</v>
      </c>
      <c r="B140" s="85" t="s">
        <v>326</v>
      </c>
      <c r="C140" s="50" t="s">
        <v>327</v>
      </c>
      <c r="D140" s="51">
        <f t="shared" ref="D140:E140" si="34">SUM(D141:D149)</f>
        <v>891.31</v>
      </c>
      <c r="E140" s="51">
        <f t="shared" si="34"/>
        <v>672.4</v>
      </c>
      <c r="F140" s="52">
        <f t="shared" si="31"/>
        <v>75.439521603033739</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891.31</v>
      </c>
      <c r="E149" s="242">
        <v>672.4</v>
      </c>
      <c r="F149" s="52">
        <f t="shared" si="31"/>
        <v>75.439521603033739</v>
      </c>
    </row>
    <row r="150" spans="1:6" ht="12.75" customHeight="1" x14ac:dyDescent="0.2">
      <c r="A150" s="53">
        <v>683</v>
      </c>
      <c r="B150" s="85" t="s">
        <v>346</v>
      </c>
      <c r="C150" s="50" t="s">
        <v>347</v>
      </c>
      <c r="D150" s="242">
        <v>8617.3799999999992</v>
      </c>
      <c r="E150" s="242">
        <v>678.18</v>
      </c>
      <c r="F150" s="52">
        <f t="shared" si="31"/>
        <v>7.8699094156228462</v>
      </c>
    </row>
    <row r="151" spans="1:6" ht="12.75" customHeight="1" x14ac:dyDescent="0.2">
      <c r="A151" s="53">
        <v>3</v>
      </c>
      <c r="B151" s="85" t="s">
        <v>348</v>
      </c>
      <c r="C151" s="50" t="s">
        <v>56</v>
      </c>
      <c r="D151" s="51">
        <f t="shared" ref="D151:E151" si="35">D152+D163+D196+D215+D224+D252+D263</f>
        <v>5905284.7400000002</v>
      </c>
      <c r="E151" s="51">
        <f t="shared" si="35"/>
        <v>5773083.3799999999</v>
      </c>
      <c r="F151" s="52">
        <f t="shared" si="31"/>
        <v>97.761304224595264</v>
      </c>
    </row>
    <row r="152" spans="1:6" ht="12.75" customHeight="1" x14ac:dyDescent="0.2">
      <c r="A152" s="53">
        <v>31</v>
      </c>
      <c r="B152" s="85" t="s">
        <v>349</v>
      </c>
      <c r="C152" s="50" t="s">
        <v>350</v>
      </c>
      <c r="D152" s="51">
        <f t="shared" ref="D152:E152" si="36">D153+D158+D159</f>
        <v>779991.97</v>
      </c>
      <c r="E152" s="51">
        <f t="shared" si="36"/>
        <v>822418.87000000011</v>
      </c>
      <c r="F152" s="52">
        <f t="shared" si="31"/>
        <v>105.43940215179397</v>
      </c>
    </row>
    <row r="153" spans="1:6" ht="12.75" customHeight="1" x14ac:dyDescent="0.2">
      <c r="A153" s="53">
        <v>311</v>
      </c>
      <c r="B153" s="85" t="s">
        <v>351</v>
      </c>
      <c r="C153" s="50" t="s">
        <v>352</v>
      </c>
      <c r="D153" s="51">
        <f t="shared" ref="D153:E153" si="37">SUM(D154:D157)</f>
        <v>607156.53</v>
      </c>
      <c r="E153" s="51">
        <f t="shared" si="37"/>
        <v>648323.28</v>
      </c>
      <c r="F153" s="52">
        <f t="shared" si="31"/>
        <v>106.78025319105109</v>
      </c>
    </row>
    <row r="154" spans="1:6" ht="12.75" customHeight="1" x14ac:dyDescent="0.2">
      <c r="A154" s="53">
        <v>3111</v>
      </c>
      <c r="B154" s="85" t="s">
        <v>353</v>
      </c>
      <c r="C154" s="50" t="s">
        <v>354</v>
      </c>
      <c r="D154" s="242">
        <v>607156.53</v>
      </c>
      <c r="E154" s="242">
        <v>648323.28</v>
      </c>
      <c r="F154" s="52">
        <f t="shared" si="31"/>
        <v>106.78025319105109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72728.990000000005</v>
      </c>
      <c r="E158" s="242">
        <v>67123.31</v>
      </c>
      <c r="F158" s="52">
        <f t="shared" si="31"/>
        <v>92.292371996366228</v>
      </c>
    </row>
    <row r="159" spans="1:6" ht="12.75" customHeight="1" x14ac:dyDescent="0.2">
      <c r="A159" s="53">
        <v>313</v>
      </c>
      <c r="B159" s="85" t="s">
        <v>363</v>
      </c>
      <c r="C159" s="50" t="s">
        <v>364</v>
      </c>
      <c r="D159" s="51">
        <f t="shared" ref="D159:E159" si="38">SUM(D160:D162)</f>
        <v>100106.45</v>
      </c>
      <c r="E159" s="51">
        <f t="shared" si="38"/>
        <v>106972.28</v>
      </c>
      <c r="F159" s="52">
        <f t="shared" si="31"/>
        <v>106.85852909577756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100106.45</v>
      </c>
      <c r="E161" s="242">
        <v>106972.28</v>
      </c>
      <c r="F161" s="52">
        <f t="shared" si="31"/>
        <v>106.85852909577756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2236625.37</v>
      </c>
      <c r="E163" s="51">
        <f t="shared" si="39"/>
        <v>1774297.79</v>
      </c>
      <c r="F163" s="52">
        <f t="shared" si="31"/>
        <v>79.329234739030071</v>
      </c>
    </row>
    <row r="164" spans="1:6" ht="12.75" customHeight="1" x14ac:dyDescent="0.2">
      <c r="A164" s="53">
        <v>321</v>
      </c>
      <c r="B164" s="85" t="s">
        <v>372</v>
      </c>
      <c r="C164" s="50" t="s">
        <v>373</v>
      </c>
      <c r="D164" s="51">
        <f t="shared" ref="D164:E164" si="40">SUM(D165:D168)</f>
        <v>30397.749999999996</v>
      </c>
      <c r="E164" s="51">
        <f t="shared" si="40"/>
        <v>31752.04</v>
      </c>
      <c r="F164" s="52">
        <f t="shared" si="31"/>
        <v>104.45523106150951</v>
      </c>
    </row>
    <row r="165" spans="1:6" ht="12.75" customHeight="1" x14ac:dyDescent="0.2">
      <c r="A165" s="53">
        <v>3211</v>
      </c>
      <c r="B165" s="85" t="s">
        <v>374</v>
      </c>
      <c r="C165" s="50" t="s">
        <v>375</v>
      </c>
      <c r="D165" s="242">
        <v>6494.6</v>
      </c>
      <c r="E165" s="242">
        <v>10986.93</v>
      </c>
      <c r="F165" s="52">
        <f t="shared" si="31"/>
        <v>169.17023373263942</v>
      </c>
    </row>
    <row r="166" spans="1:6" ht="12.75" customHeight="1" x14ac:dyDescent="0.2">
      <c r="A166" s="53">
        <v>3212</v>
      </c>
      <c r="B166" s="85" t="s">
        <v>376</v>
      </c>
      <c r="C166" s="50" t="s">
        <v>377</v>
      </c>
      <c r="D166" s="242">
        <v>13165.42</v>
      </c>
      <c r="E166" s="242">
        <v>12297.8</v>
      </c>
      <c r="F166" s="52">
        <f t="shared" si="31"/>
        <v>93.40985703456478</v>
      </c>
    </row>
    <row r="167" spans="1:6" ht="12.75" customHeight="1" x14ac:dyDescent="0.2">
      <c r="A167" s="53">
        <v>3213</v>
      </c>
      <c r="B167" s="85" t="s">
        <v>378</v>
      </c>
      <c r="C167" s="50" t="s">
        <v>379</v>
      </c>
      <c r="D167" s="242">
        <v>10703.22</v>
      </c>
      <c r="E167" s="242">
        <v>8467.31</v>
      </c>
      <c r="F167" s="52">
        <f t="shared" si="31"/>
        <v>79.109931403820539</v>
      </c>
    </row>
    <row r="168" spans="1:6" ht="12.75" customHeight="1" x14ac:dyDescent="0.2">
      <c r="A168" s="53">
        <v>3214</v>
      </c>
      <c r="B168" s="85" t="s">
        <v>380</v>
      </c>
      <c r="C168" s="50" t="s">
        <v>381</v>
      </c>
      <c r="D168" s="242">
        <v>34.51</v>
      </c>
      <c r="E168" s="242"/>
      <c r="F168" s="52">
        <f t="shared" si="31"/>
        <v>0</v>
      </c>
    </row>
    <row r="169" spans="1:6" ht="12.75" customHeight="1" x14ac:dyDescent="0.2">
      <c r="A169" s="53">
        <v>322</v>
      </c>
      <c r="B169" s="85" t="s">
        <v>382</v>
      </c>
      <c r="C169" s="50" t="s">
        <v>383</v>
      </c>
      <c r="D169" s="51">
        <f t="shared" ref="D169:E169" si="41">SUM(D170:D176)</f>
        <v>449491.89999999997</v>
      </c>
      <c r="E169" s="51">
        <f t="shared" si="41"/>
        <v>347595.05</v>
      </c>
      <c r="F169" s="52">
        <f t="shared" si="31"/>
        <v>77.330659351147375</v>
      </c>
    </row>
    <row r="170" spans="1:6" ht="12.75" customHeight="1" x14ac:dyDescent="0.2">
      <c r="A170" s="53">
        <v>3221</v>
      </c>
      <c r="B170" s="85" t="s">
        <v>384</v>
      </c>
      <c r="C170" s="50" t="s">
        <v>385</v>
      </c>
      <c r="D170" s="242">
        <v>35171.040000000001</v>
      </c>
      <c r="E170" s="242">
        <v>37741.64</v>
      </c>
      <c r="F170" s="52">
        <f t="shared" si="31"/>
        <v>107.30885410269357</v>
      </c>
    </row>
    <row r="171" spans="1:6" ht="12.75" customHeight="1" x14ac:dyDescent="0.2">
      <c r="A171" s="53">
        <v>3222</v>
      </c>
      <c r="B171" s="85" t="s">
        <v>386</v>
      </c>
      <c r="C171" s="50" t="s">
        <v>387</v>
      </c>
      <c r="D171" s="242">
        <v>0</v>
      </c>
      <c r="E171" s="242">
        <v>3128.34</v>
      </c>
      <c r="F171" s="52" t="str">
        <f t="shared" si="31"/>
        <v>-</v>
      </c>
    </row>
    <row r="172" spans="1:6" ht="12.75" customHeight="1" x14ac:dyDescent="0.2">
      <c r="A172" s="53">
        <v>3223</v>
      </c>
      <c r="B172" s="85" t="s">
        <v>388</v>
      </c>
      <c r="C172" s="50" t="s">
        <v>389</v>
      </c>
      <c r="D172" s="242">
        <v>389941.76000000001</v>
      </c>
      <c r="E172" s="242">
        <v>281571.78999999998</v>
      </c>
      <c r="F172" s="52">
        <f t="shared" si="31"/>
        <v>72.208678034381336</v>
      </c>
    </row>
    <row r="173" spans="1:6" ht="12.75" customHeight="1" x14ac:dyDescent="0.2">
      <c r="A173" s="53">
        <v>3224</v>
      </c>
      <c r="B173" s="85" t="s">
        <v>390</v>
      </c>
      <c r="C173" s="50" t="s">
        <v>391</v>
      </c>
      <c r="D173" s="242">
        <v>13770.12</v>
      </c>
      <c r="E173" s="242">
        <v>13167.76</v>
      </c>
      <c r="F173" s="52">
        <f t="shared" si="31"/>
        <v>95.625600938844386</v>
      </c>
    </row>
    <row r="174" spans="1:6" ht="12.75" customHeight="1" x14ac:dyDescent="0.2">
      <c r="A174" s="53">
        <v>3225</v>
      </c>
      <c r="B174" s="85" t="s">
        <v>392</v>
      </c>
      <c r="C174" s="50" t="s">
        <v>393</v>
      </c>
      <c r="D174" s="242">
        <v>5253.74</v>
      </c>
      <c r="E174" s="242">
        <v>3122.56</v>
      </c>
      <c r="F174" s="52">
        <f t="shared" si="31"/>
        <v>59.434992976432035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5355.24</v>
      </c>
      <c r="E176" s="242">
        <v>8862.9599999999991</v>
      </c>
      <c r="F176" s="52">
        <f t="shared" si="31"/>
        <v>165.50070585071816</v>
      </c>
    </row>
    <row r="177" spans="1:6" ht="12.75" customHeight="1" x14ac:dyDescent="0.2">
      <c r="A177" s="53">
        <v>323</v>
      </c>
      <c r="B177" s="85" t="s">
        <v>398</v>
      </c>
      <c r="C177" s="50" t="s">
        <v>399</v>
      </c>
      <c r="D177" s="51">
        <f t="shared" ref="D177:E177" si="42">SUM(D178:D186)</f>
        <v>1254241.72</v>
      </c>
      <c r="E177" s="51">
        <f t="shared" si="42"/>
        <v>1070697.6199999999</v>
      </c>
      <c r="F177" s="52">
        <f t="shared" si="31"/>
        <v>85.366130222490128</v>
      </c>
    </row>
    <row r="178" spans="1:6" ht="12.75" customHeight="1" x14ac:dyDescent="0.2">
      <c r="A178" s="53">
        <v>3231</v>
      </c>
      <c r="B178" s="85" t="s">
        <v>400</v>
      </c>
      <c r="C178" s="50" t="s">
        <v>401</v>
      </c>
      <c r="D178" s="242">
        <v>27479.97</v>
      </c>
      <c r="E178" s="242">
        <v>27898.74</v>
      </c>
      <c r="F178" s="52">
        <f t="shared" si="31"/>
        <v>101.52390996060039</v>
      </c>
    </row>
    <row r="179" spans="1:6" ht="12.75" customHeight="1" x14ac:dyDescent="0.2">
      <c r="A179" s="53">
        <v>3232</v>
      </c>
      <c r="B179" s="85" t="s">
        <v>402</v>
      </c>
      <c r="C179" s="50" t="s">
        <v>403</v>
      </c>
      <c r="D179" s="242">
        <v>503407.31</v>
      </c>
      <c r="E179" s="242">
        <v>353427.48</v>
      </c>
      <c r="F179" s="52">
        <f t="shared" si="31"/>
        <v>70.207061554191569</v>
      </c>
    </row>
    <row r="180" spans="1:6" ht="12.75" customHeight="1" x14ac:dyDescent="0.2">
      <c r="A180" s="53">
        <v>3233</v>
      </c>
      <c r="B180" s="85" t="s">
        <v>404</v>
      </c>
      <c r="C180" s="50" t="s">
        <v>405</v>
      </c>
      <c r="D180" s="242">
        <v>139740.92000000001</v>
      </c>
      <c r="E180" s="242">
        <v>50759.16</v>
      </c>
      <c r="F180" s="52">
        <f t="shared" si="31"/>
        <v>36.323762574341146</v>
      </c>
    </row>
    <row r="181" spans="1:6" ht="12.75" customHeight="1" x14ac:dyDescent="0.2">
      <c r="A181" s="53">
        <v>3234</v>
      </c>
      <c r="B181" s="85" t="s">
        <v>406</v>
      </c>
      <c r="C181" s="50" t="s">
        <v>407</v>
      </c>
      <c r="D181" s="242">
        <v>311292.57</v>
      </c>
      <c r="E181" s="242">
        <v>334890.26</v>
      </c>
      <c r="F181" s="52">
        <f t="shared" si="31"/>
        <v>107.58055034850334</v>
      </c>
    </row>
    <row r="182" spans="1:6" ht="12.75" customHeight="1" x14ac:dyDescent="0.2">
      <c r="A182" s="53">
        <v>3235</v>
      </c>
      <c r="B182" s="85" t="s">
        <v>408</v>
      </c>
      <c r="C182" s="50" t="s">
        <v>409</v>
      </c>
      <c r="D182" s="242">
        <v>46408.63</v>
      </c>
      <c r="E182" s="242">
        <v>40918.58</v>
      </c>
      <c r="F182" s="52">
        <f t="shared" si="31"/>
        <v>88.170195931230893</v>
      </c>
    </row>
    <row r="183" spans="1:6" ht="12.75" customHeight="1" x14ac:dyDescent="0.2">
      <c r="A183" s="53">
        <v>3236</v>
      </c>
      <c r="B183" s="85" t="s">
        <v>410</v>
      </c>
      <c r="C183" s="50" t="s">
        <v>411</v>
      </c>
      <c r="D183" s="242">
        <v>31376.5</v>
      </c>
      <c r="E183" s="242">
        <v>25878.61</v>
      </c>
      <c r="F183" s="52">
        <f t="shared" si="31"/>
        <v>82.477682341880083</v>
      </c>
    </row>
    <row r="184" spans="1:6" ht="12.75" customHeight="1" x14ac:dyDescent="0.2">
      <c r="A184" s="53">
        <v>3237</v>
      </c>
      <c r="B184" s="85" t="s">
        <v>412</v>
      </c>
      <c r="C184" s="50" t="s">
        <v>413</v>
      </c>
      <c r="D184" s="242">
        <v>70302.55</v>
      </c>
      <c r="E184" s="242">
        <v>82895.05</v>
      </c>
      <c r="F184" s="52">
        <f t="shared" si="31"/>
        <v>117.91186806168481</v>
      </c>
    </row>
    <row r="185" spans="1:6" ht="12.75" customHeight="1" x14ac:dyDescent="0.2">
      <c r="A185" s="53">
        <v>3238</v>
      </c>
      <c r="B185" s="85" t="s">
        <v>414</v>
      </c>
      <c r="C185" s="50" t="s">
        <v>415</v>
      </c>
      <c r="D185" s="242">
        <v>26472.560000000001</v>
      </c>
      <c r="E185" s="242">
        <v>25471.599999999999</v>
      </c>
      <c r="F185" s="52">
        <f t="shared" si="31"/>
        <v>96.218877207191127</v>
      </c>
    </row>
    <row r="186" spans="1:6" ht="12.75" customHeight="1" x14ac:dyDescent="0.2">
      <c r="A186" s="53">
        <v>3239</v>
      </c>
      <c r="B186" s="85" t="s">
        <v>416</v>
      </c>
      <c r="C186" s="50" t="s">
        <v>417</v>
      </c>
      <c r="D186" s="242">
        <v>97760.71</v>
      </c>
      <c r="E186" s="242">
        <v>128558.14</v>
      </c>
      <c r="F186" s="52">
        <f t="shared" si="31"/>
        <v>131.50287063177015</v>
      </c>
    </row>
    <row r="187" spans="1:6" ht="12.75" customHeight="1" x14ac:dyDescent="0.2">
      <c r="A187" s="53">
        <v>324</v>
      </c>
      <c r="B187" s="85" t="s">
        <v>418</v>
      </c>
      <c r="C187" s="50" t="s">
        <v>419</v>
      </c>
      <c r="D187" s="242">
        <v>643.77</v>
      </c>
      <c r="E187" s="242">
        <v>909.19</v>
      </c>
      <c r="F187" s="52">
        <f t="shared" si="31"/>
        <v>141.22901036084318</v>
      </c>
    </row>
    <row r="188" spans="1:6" ht="12.75" customHeight="1" x14ac:dyDescent="0.2">
      <c r="A188" s="53">
        <v>329</v>
      </c>
      <c r="B188" s="85" t="s">
        <v>420</v>
      </c>
      <c r="C188" s="50" t="s">
        <v>421</v>
      </c>
      <c r="D188" s="51">
        <f t="shared" ref="D188:E188" si="43">SUM(D189:D195)</f>
        <v>501850.23</v>
      </c>
      <c r="E188" s="51">
        <f t="shared" si="43"/>
        <v>323343.89</v>
      </c>
      <c r="F188" s="52">
        <f t="shared" si="31"/>
        <v>64.430356044670944</v>
      </c>
    </row>
    <row r="189" spans="1:6" ht="12.75" customHeight="1" x14ac:dyDescent="0.2">
      <c r="A189" s="53">
        <v>3291</v>
      </c>
      <c r="B189" s="232" t="s">
        <v>422</v>
      </c>
      <c r="C189" s="50" t="s">
        <v>423</v>
      </c>
      <c r="D189" s="242">
        <v>20493.93</v>
      </c>
      <c r="E189" s="242">
        <v>21241.86</v>
      </c>
      <c r="F189" s="52">
        <f t="shared" si="31"/>
        <v>103.64951963825386</v>
      </c>
    </row>
    <row r="190" spans="1:6" ht="12.75" customHeight="1" x14ac:dyDescent="0.2">
      <c r="A190" s="53">
        <v>3292</v>
      </c>
      <c r="B190" s="85" t="s">
        <v>424</v>
      </c>
      <c r="C190" s="50" t="s">
        <v>425</v>
      </c>
      <c r="D190" s="242">
        <v>18365.59</v>
      </c>
      <c r="E190" s="242">
        <v>20260.060000000001</v>
      </c>
      <c r="F190" s="52">
        <f t="shared" si="31"/>
        <v>110.31532338465577</v>
      </c>
    </row>
    <row r="191" spans="1:6" ht="12.75" customHeight="1" x14ac:dyDescent="0.2">
      <c r="A191" s="53">
        <v>3293</v>
      </c>
      <c r="B191" s="85" t="s">
        <v>426</v>
      </c>
      <c r="C191" s="50" t="s">
        <v>427</v>
      </c>
      <c r="D191" s="242">
        <v>20543.53</v>
      </c>
      <c r="E191" s="242">
        <v>21040.04</v>
      </c>
      <c r="F191" s="52">
        <f t="shared" si="31"/>
        <v>102.41686798714731</v>
      </c>
    </row>
    <row r="192" spans="1:6" ht="12.75" customHeight="1" x14ac:dyDescent="0.2">
      <c r="A192" s="53">
        <v>3294</v>
      </c>
      <c r="B192" s="85" t="s">
        <v>428</v>
      </c>
      <c r="C192" s="50" t="s">
        <v>429</v>
      </c>
      <c r="D192" s="242">
        <v>17208.03</v>
      </c>
      <c r="E192" s="242">
        <v>16277.56</v>
      </c>
      <c r="F192" s="52">
        <f t="shared" si="31"/>
        <v>94.592815098532483</v>
      </c>
    </row>
    <row r="193" spans="1:6" ht="12.75" customHeight="1" x14ac:dyDescent="0.2">
      <c r="A193" s="53">
        <v>3295</v>
      </c>
      <c r="B193" s="85" t="s">
        <v>430</v>
      </c>
      <c r="C193" s="50" t="s">
        <v>431</v>
      </c>
      <c r="D193" s="242">
        <v>127431.6</v>
      </c>
      <c r="E193" s="242">
        <v>19924.52</v>
      </c>
      <c r="F193" s="52">
        <f t="shared" si="31"/>
        <v>15.635462475555514</v>
      </c>
    </row>
    <row r="194" spans="1:6" ht="12.75" customHeight="1" x14ac:dyDescent="0.2">
      <c r="A194" s="53" t="s">
        <v>432</v>
      </c>
      <c r="B194" s="85" t="s">
        <v>433</v>
      </c>
      <c r="C194" s="50" t="s">
        <v>432</v>
      </c>
      <c r="D194" s="242">
        <v>7245.19</v>
      </c>
      <c r="E194" s="242"/>
      <c r="F194" s="52">
        <f t="shared" si="31"/>
        <v>0</v>
      </c>
    </row>
    <row r="195" spans="1:6" ht="12.75" customHeight="1" x14ac:dyDescent="0.2">
      <c r="A195" s="53">
        <v>3299</v>
      </c>
      <c r="B195" s="85" t="s">
        <v>434</v>
      </c>
      <c r="C195" s="50" t="s">
        <v>435</v>
      </c>
      <c r="D195" s="242">
        <v>290562.36</v>
      </c>
      <c r="E195" s="242">
        <v>224599.85</v>
      </c>
      <c r="F195" s="52">
        <f t="shared" si="31"/>
        <v>77.298329350023181</v>
      </c>
    </row>
    <row r="196" spans="1:6" ht="12.75" customHeight="1" x14ac:dyDescent="0.2">
      <c r="A196" s="53">
        <v>34</v>
      </c>
      <c r="B196" s="232" t="s">
        <v>436</v>
      </c>
      <c r="C196" s="50" t="s">
        <v>437</v>
      </c>
      <c r="D196" s="51">
        <f t="shared" ref="D196:E196" si="44">D197+D202+D210</f>
        <v>88417.68</v>
      </c>
      <c r="E196" s="51">
        <f t="shared" si="44"/>
        <v>8928.6500000000015</v>
      </c>
      <c r="F196" s="52">
        <f t="shared" si="31"/>
        <v>10.098263152799307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7615.08</v>
      </c>
      <c r="E202" s="51">
        <f t="shared" si="46"/>
        <v>221.6</v>
      </c>
      <c r="F202" s="52">
        <f t="shared" si="31"/>
        <v>2.9100153905146104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7615.08</v>
      </c>
      <c r="E205" s="242">
        <v>221.6</v>
      </c>
      <c r="F205" s="52">
        <f t="shared" si="31"/>
        <v>2.9100153905146104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80802.599999999991</v>
      </c>
      <c r="E210" s="51">
        <f t="shared" si="47"/>
        <v>8707.0500000000011</v>
      </c>
      <c r="F210" s="52">
        <f t="shared" si="31"/>
        <v>10.775705237207717</v>
      </c>
    </row>
    <row r="211" spans="1:6" ht="12.75" customHeight="1" x14ac:dyDescent="0.2">
      <c r="A211" s="53">
        <v>3431</v>
      </c>
      <c r="B211" s="232" t="s">
        <v>466</v>
      </c>
      <c r="C211" s="50" t="s">
        <v>467</v>
      </c>
      <c r="D211" s="242">
        <v>6907.84</v>
      </c>
      <c r="E211" s="242">
        <v>8434.68</v>
      </c>
      <c r="F211" s="52">
        <f t="shared" si="31"/>
        <v>122.10300180664288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73894.759999999995</v>
      </c>
      <c r="E213" s="242">
        <v>272.37</v>
      </c>
      <c r="F213" s="52">
        <f t="shared" si="31"/>
        <v>0.36859176482879169</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25603.59</v>
      </c>
      <c r="E215" s="51">
        <f t="shared" si="48"/>
        <v>103288.14</v>
      </c>
      <c r="F215" s="52">
        <f t="shared" si="31"/>
        <v>403.41272454370659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25603.59</v>
      </c>
      <c r="E219" s="51">
        <f t="shared" si="50"/>
        <v>103288.14</v>
      </c>
      <c r="F219" s="52">
        <f t="shared" si="31"/>
        <v>403.41272454370659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25603.59</v>
      </c>
      <c r="E221" s="242">
        <v>103288.14</v>
      </c>
      <c r="F221" s="52">
        <f t="shared" si="31"/>
        <v>403.41272454370659</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1724886.6900000002</v>
      </c>
      <c r="E224" s="51">
        <f t="shared" si="51"/>
        <v>2072118.7200000002</v>
      </c>
      <c r="F224" s="52">
        <f t="shared" ref="F224:F235" si="52">IF(D224&lt;&gt;0,IF(E224/D224&gt;=100,"&gt;&gt;100",E224/D224*100),"-")</f>
        <v>120.13071536890345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13853.46</v>
      </c>
      <c r="E231" s="51">
        <f t="shared" si="55"/>
        <v>6074.64</v>
      </c>
      <c r="F231" s="52">
        <f t="shared" si="52"/>
        <v>43.84926220597599</v>
      </c>
    </row>
    <row r="232" spans="1:6" ht="12.75" customHeight="1" x14ac:dyDescent="0.2">
      <c r="A232" s="53">
        <v>3631</v>
      </c>
      <c r="B232" s="85" t="s">
        <v>508</v>
      </c>
      <c r="C232" s="50" t="s">
        <v>509</v>
      </c>
      <c r="D232" s="242">
        <v>6056</v>
      </c>
      <c r="E232" s="242">
        <v>6074.64</v>
      </c>
      <c r="F232" s="52">
        <f t="shared" si="52"/>
        <v>100.30779392338178</v>
      </c>
    </row>
    <row r="233" spans="1:6" ht="12.75" customHeight="1" x14ac:dyDescent="0.2">
      <c r="A233" s="53">
        <v>3632</v>
      </c>
      <c r="B233" s="85" t="s">
        <v>510</v>
      </c>
      <c r="C233" s="50" t="s">
        <v>511</v>
      </c>
      <c r="D233" s="242">
        <v>7797.46</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104359.81</v>
      </c>
      <c r="E236" s="51">
        <f t="shared" si="56"/>
        <v>109906.99</v>
      </c>
      <c r="F236" s="52">
        <f t="shared" ref="F236:F239" si="57">IF(D236&lt;&gt;0,IF(E236/D236&gt;=100,"&gt;&gt;100",E236/D236*100),"-")</f>
        <v>105.31543704420314</v>
      </c>
    </row>
    <row r="237" spans="1:6" ht="12.75" customHeight="1" x14ac:dyDescent="0.2">
      <c r="A237" s="53" t="s">
        <v>518</v>
      </c>
      <c r="B237" s="85" t="s">
        <v>519</v>
      </c>
      <c r="C237" s="50" t="s">
        <v>518</v>
      </c>
      <c r="D237" s="242">
        <v>73395.710000000006</v>
      </c>
      <c r="E237" s="242">
        <v>103406.99</v>
      </c>
      <c r="F237" s="52">
        <f t="shared" si="57"/>
        <v>140.88969232670411</v>
      </c>
    </row>
    <row r="238" spans="1:6" ht="12.75" customHeight="1" x14ac:dyDescent="0.2">
      <c r="A238" s="53" t="s">
        <v>520</v>
      </c>
      <c r="B238" s="85" t="s">
        <v>521</v>
      </c>
      <c r="C238" s="50" t="s">
        <v>520</v>
      </c>
      <c r="D238" s="242">
        <v>30964.1</v>
      </c>
      <c r="E238" s="242">
        <v>6500</v>
      </c>
      <c r="F238" s="52">
        <f t="shared" si="57"/>
        <v>20.992052086125547</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1606673.4200000002</v>
      </c>
      <c r="E240" s="51">
        <f t="shared" si="58"/>
        <v>1956137.09</v>
      </c>
      <c r="F240" s="52">
        <f t="shared" ref="F240:F243" si="59">IF(D240&lt;&gt;0,IF(E240/D240&gt;=100,"&gt;&gt;100",E240/D240*100),"-")</f>
        <v>121.75075940448433</v>
      </c>
    </row>
    <row r="241" spans="1:6" ht="24" x14ac:dyDescent="0.2">
      <c r="A241" s="53">
        <v>3672</v>
      </c>
      <c r="B241" s="85" t="s">
        <v>526</v>
      </c>
      <c r="C241" s="50" t="s">
        <v>527</v>
      </c>
      <c r="D241" s="242">
        <v>1591298.05</v>
      </c>
      <c r="E241" s="242">
        <v>1941259</v>
      </c>
      <c r="F241" s="52">
        <f t="shared" si="59"/>
        <v>121.99216859468909</v>
      </c>
    </row>
    <row r="242" spans="1:6" ht="24" x14ac:dyDescent="0.2">
      <c r="A242" s="53">
        <v>3673</v>
      </c>
      <c r="B242" s="85" t="s">
        <v>528</v>
      </c>
      <c r="C242" s="50" t="s">
        <v>529</v>
      </c>
      <c r="D242" s="242">
        <v>15375.37</v>
      </c>
      <c r="E242" s="242">
        <v>14878.09</v>
      </c>
      <c r="F242" s="52">
        <f t="shared" si="59"/>
        <v>96.76573636927111</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467681.87</v>
      </c>
      <c r="E252" s="51">
        <f t="shared" si="63"/>
        <v>366555.82</v>
      </c>
      <c r="F252" s="52">
        <f t="shared" ref="F252:F258" si="64">IF(D252&lt;&gt;0,IF(E252/D252&gt;=100,"&gt;&gt;100",E252/D252*100),"-")</f>
        <v>78.377171216835933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467681.87</v>
      </c>
      <c r="E259" s="51">
        <f t="shared" si="66"/>
        <v>366555.82</v>
      </c>
      <c r="F259" s="52">
        <f t="shared" ref="F259:F262" si="67">IF(D259&lt;&gt;0,IF(E259/D259&gt;=100,"&gt;&gt;100",E259/D259*100),"-")</f>
        <v>78.377171216835933</v>
      </c>
    </row>
    <row r="260" spans="1:6" ht="12.75" customHeight="1" x14ac:dyDescent="0.2">
      <c r="A260" s="53">
        <v>3721</v>
      </c>
      <c r="B260" s="85" t="s">
        <v>560</v>
      </c>
      <c r="C260" s="50" t="s">
        <v>561</v>
      </c>
      <c r="D260" s="242">
        <v>162107.64000000001</v>
      </c>
      <c r="E260" s="242">
        <v>143222.44</v>
      </c>
      <c r="F260" s="52">
        <f t="shared" si="67"/>
        <v>88.350209774196941</v>
      </c>
    </row>
    <row r="261" spans="1:6" ht="12.75" customHeight="1" x14ac:dyDescent="0.2">
      <c r="A261" s="53">
        <v>3722</v>
      </c>
      <c r="B261" s="85" t="s">
        <v>562</v>
      </c>
      <c r="C261" s="50" t="s">
        <v>563</v>
      </c>
      <c r="D261" s="242">
        <v>305574.23</v>
      </c>
      <c r="E261" s="242">
        <v>223333.38</v>
      </c>
      <c r="F261" s="52">
        <f t="shared" si="67"/>
        <v>73.086457585117699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582077.56999999995</v>
      </c>
      <c r="E263" s="51">
        <f t="shared" si="68"/>
        <v>625475.39</v>
      </c>
      <c r="F263" s="52">
        <f t="shared" ref="F263:F267" si="69">IF(D263&lt;&gt;0,IF(E263/D263&gt;=100,"&gt;&gt;100",E263/D263*100),"-")</f>
        <v>107.45567639721972</v>
      </c>
    </row>
    <row r="264" spans="1:6" ht="12.75" customHeight="1" x14ac:dyDescent="0.2">
      <c r="A264" s="53">
        <v>381</v>
      </c>
      <c r="B264" s="85" t="s">
        <v>568</v>
      </c>
      <c r="C264" s="50" t="s">
        <v>569</v>
      </c>
      <c r="D264" s="51">
        <f t="shared" ref="D264:E264" si="70">SUM(D265:D267)</f>
        <v>421589.88</v>
      </c>
      <c r="E264" s="51">
        <f t="shared" si="70"/>
        <v>530881.62</v>
      </c>
      <c r="F264" s="52">
        <f t="shared" si="69"/>
        <v>125.9237105027284</v>
      </c>
    </row>
    <row r="265" spans="1:6" ht="12.75" customHeight="1" x14ac:dyDescent="0.2">
      <c r="A265" s="53">
        <v>3811</v>
      </c>
      <c r="B265" s="85" t="s">
        <v>570</v>
      </c>
      <c r="C265" s="50" t="s">
        <v>571</v>
      </c>
      <c r="D265" s="242">
        <v>421589.88</v>
      </c>
      <c r="E265" s="242">
        <v>530881.62</v>
      </c>
      <c r="F265" s="52">
        <f t="shared" si="69"/>
        <v>125.9237105027284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90102</v>
      </c>
      <c r="E268" s="51">
        <f t="shared" si="71"/>
        <v>93093.76999999999</v>
      </c>
      <c r="F268" s="52">
        <f t="shared" ref="F268:F272" si="72">IF(D268&lt;&gt;0,IF(E268/D268&gt;=100,"&gt;&gt;100",E268/D268*100),"-")</f>
        <v>103.32042573971721</v>
      </c>
    </row>
    <row r="269" spans="1:6" ht="12.75" customHeight="1" x14ac:dyDescent="0.2">
      <c r="A269" s="53">
        <v>3821</v>
      </c>
      <c r="B269" s="85" t="s">
        <v>578</v>
      </c>
      <c r="C269" s="50" t="s">
        <v>579</v>
      </c>
      <c r="D269" s="242">
        <v>38522.6</v>
      </c>
      <c r="E269" s="242">
        <v>40169.949999999997</v>
      </c>
      <c r="F269" s="52">
        <f t="shared" si="72"/>
        <v>104.27632091291865</v>
      </c>
    </row>
    <row r="270" spans="1:6" ht="12.75" customHeight="1" x14ac:dyDescent="0.2">
      <c r="A270" s="53">
        <v>3822</v>
      </c>
      <c r="B270" s="85" t="s">
        <v>580</v>
      </c>
      <c r="C270" s="50" t="s">
        <v>581</v>
      </c>
      <c r="D270" s="242">
        <v>51579.4</v>
      </c>
      <c r="E270" s="242">
        <v>52923.82</v>
      </c>
      <c r="F270" s="52">
        <f t="shared" si="72"/>
        <v>102.60650569801122</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52461.34</v>
      </c>
      <c r="E273" s="51">
        <f t="shared" si="73"/>
        <v>0</v>
      </c>
      <c r="F273" s="52">
        <f t="shared" ref="F273:F284" si="74">IF(D273&lt;&gt;0,IF(E273/D273&gt;=100,"&gt;&gt;100",E273/D273*100),"-")</f>
        <v>0</v>
      </c>
    </row>
    <row r="274" spans="1:6" ht="12.75" customHeight="1" x14ac:dyDescent="0.2">
      <c r="A274" s="53">
        <v>3831</v>
      </c>
      <c r="B274" s="85" t="s">
        <v>588</v>
      </c>
      <c r="C274" s="50" t="s">
        <v>589</v>
      </c>
      <c r="D274" s="242">
        <v>52461.34</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17924.349999999999</v>
      </c>
      <c r="E279" s="51">
        <f t="shared" si="75"/>
        <v>1500</v>
      </c>
      <c r="F279" s="52">
        <f t="shared" si="74"/>
        <v>8.3685042972269574</v>
      </c>
    </row>
    <row r="280" spans="1:6" ht="24" x14ac:dyDescent="0.2">
      <c r="A280" s="53">
        <v>3861</v>
      </c>
      <c r="B280" s="85" t="s">
        <v>599</v>
      </c>
      <c r="C280" s="50" t="s">
        <v>600</v>
      </c>
      <c r="D280" s="242">
        <v>17924.349999999999</v>
      </c>
      <c r="E280" s="242">
        <v>1500</v>
      </c>
      <c r="F280" s="52">
        <f t="shared" si="74"/>
        <v>8.3685042972269574</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5905284.7400000002</v>
      </c>
      <c r="E289" s="51">
        <f t="shared" si="79"/>
        <v>5773083.3799999999</v>
      </c>
      <c r="F289" s="52">
        <f t="shared" si="76"/>
        <v>97.761304224595264</v>
      </c>
    </row>
    <row r="290" spans="1:6" ht="12.75" customHeight="1" x14ac:dyDescent="0.2">
      <c r="A290" s="53" t="s">
        <v>609</v>
      </c>
      <c r="B290" s="85" t="s">
        <v>620</v>
      </c>
      <c r="C290" s="50" t="s">
        <v>621</v>
      </c>
      <c r="D290" s="51">
        <f>IF(D6&gt;=D289,D6-D289,0)</f>
        <v>773118.84999999963</v>
      </c>
      <c r="E290" s="51">
        <f>IF(E6&gt;=E289,E6-E289,0)</f>
        <v>1912553.6700000009</v>
      </c>
      <c r="F290" s="52">
        <f t="shared" si="76"/>
        <v>247.38158563848259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2477174.0699999998</v>
      </c>
      <c r="E292" s="242">
        <v>3102284.08</v>
      </c>
      <c r="F292" s="52">
        <f t="shared" si="76"/>
        <v>125.23480354370091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773483.84</v>
      </c>
      <c r="E294" s="242">
        <v>781252.62</v>
      </c>
      <c r="F294" s="52">
        <f t="shared" si="76"/>
        <v>101.00438814597601</v>
      </c>
    </row>
    <row r="295" spans="1:6" ht="24" x14ac:dyDescent="0.2">
      <c r="A295" s="53">
        <v>9661</v>
      </c>
      <c r="B295" s="85" t="s">
        <v>630</v>
      </c>
      <c r="C295" s="50" t="s">
        <v>631</v>
      </c>
      <c r="D295" s="242">
        <v>8420.07</v>
      </c>
      <c r="E295" s="242">
        <v>4722.34</v>
      </c>
      <c r="F295" s="52">
        <f t="shared" si="76"/>
        <v>56.084331840471634</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91972.24</v>
      </c>
      <c r="E298" s="51">
        <f t="shared" si="80"/>
        <v>155753.46</v>
      </c>
      <c r="F298" s="52">
        <f t="shared" ref="F298:F418" si="81">IF(D298&lt;&gt;0,IF(E298/D298&gt;=100,"&gt;&gt;100",E298/D298*100),"-")</f>
        <v>169.34833815072895</v>
      </c>
    </row>
    <row r="299" spans="1:6" ht="12.75" customHeight="1" x14ac:dyDescent="0.2">
      <c r="A299" s="53">
        <v>71</v>
      </c>
      <c r="B299" s="85" t="s">
        <v>637</v>
      </c>
      <c r="C299" s="50" t="s">
        <v>638</v>
      </c>
      <c r="D299" s="51">
        <f t="shared" ref="D299:E299" si="82">D300+D304</f>
        <v>74582.070000000007</v>
      </c>
      <c r="E299" s="51">
        <f t="shared" si="82"/>
        <v>144841.01999999999</v>
      </c>
      <c r="F299" s="52">
        <f t="shared" si="81"/>
        <v>194.20353980521051</v>
      </c>
    </row>
    <row r="300" spans="1:6" ht="24" x14ac:dyDescent="0.2">
      <c r="A300" s="53">
        <v>711</v>
      </c>
      <c r="B300" s="85" t="s">
        <v>639</v>
      </c>
      <c r="C300" s="50" t="s">
        <v>640</v>
      </c>
      <c r="D300" s="51">
        <f t="shared" ref="D300:E300" si="83">SUM(D301:D303)</f>
        <v>74582.070000000007</v>
      </c>
      <c r="E300" s="51">
        <f t="shared" si="83"/>
        <v>144841.01999999999</v>
      </c>
      <c r="F300" s="52">
        <f t="shared" si="81"/>
        <v>194.20353980521051</v>
      </c>
    </row>
    <row r="301" spans="1:6" ht="12.75" customHeight="1" x14ac:dyDescent="0.2">
      <c r="A301" s="53">
        <v>7111</v>
      </c>
      <c r="B301" s="85" t="s">
        <v>641</v>
      </c>
      <c r="C301" s="50" t="s">
        <v>642</v>
      </c>
      <c r="D301" s="242">
        <v>74582.070000000007</v>
      </c>
      <c r="E301" s="242">
        <v>144841.01999999999</v>
      </c>
      <c r="F301" s="52">
        <f t="shared" si="81"/>
        <v>194.20353980521051</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17390.169999999998</v>
      </c>
      <c r="E311" s="51">
        <f t="shared" si="85"/>
        <v>10912.44</v>
      </c>
      <c r="F311" s="52">
        <f t="shared" si="81"/>
        <v>62.750622909379274</v>
      </c>
    </row>
    <row r="312" spans="1:6" ht="12.75" customHeight="1" x14ac:dyDescent="0.2">
      <c r="A312" s="53">
        <v>721</v>
      </c>
      <c r="B312" s="85" t="s">
        <v>663</v>
      </c>
      <c r="C312" s="50" t="s">
        <v>664</v>
      </c>
      <c r="D312" s="51">
        <f t="shared" ref="D312:E312" si="86">SUM(D313:D316)</f>
        <v>17390.169999999998</v>
      </c>
      <c r="E312" s="51">
        <f t="shared" si="86"/>
        <v>10912.44</v>
      </c>
      <c r="F312" s="52">
        <f t="shared" si="81"/>
        <v>62.750622909379274</v>
      </c>
    </row>
    <row r="313" spans="1:6" ht="12.75" customHeight="1" x14ac:dyDescent="0.2">
      <c r="A313" s="53">
        <v>7211</v>
      </c>
      <c r="B313" s="85" t="s">
        <v>665</v>
      </c>
      <c r="C313" s="50" t="s">
        <v>666</v>
      </c>
      <c r="D313" s="242">
        <v>17390.169999999998</v>
      </c>
      <c r="E313" s="242">
        <v>10912.44</v>
      </c>
      <c r="F313" s="52">
        <f t="shared" si="81"/>
        <v>62.750622909379274</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942836.93000000017</v>
      </c>
      <c r="E350" s="51">
        <f t="shared" si="95"/>
        <v>1604853.42</v>
      </c>
      <c r="F350" s="52">
        <f t="shared" si="81"/>
        <v>170.21537542022241</v>
      </c>
    </row>
    <row r="351" spans="1:6" ht="12.75" customHeight="1" x14ac:dyDescent="0.2">
      <c r="A351" s="53">
        <v>41</v>
      </c>
      <c r="B351" s="85" t="s">
        <v>741</v>
      </c>
      <c r="C351" s="50" t="s">
        <v>742</v>
      </c>
      <c r="D351" s="51">
        <f t="shared" ref="D351:E351" si="96">D352+D356</f>
        <v>49969.91</v>
      </c>
      <c r="E351" s="51">
        <f t="shared" si="96"/>
        <v>47268.41</v>
      </c>
      <c r="F351" s="52">
        <f t="shared" si="81"/>
        <v>94.593746516653724</v>
      </c>
    </row>
    <row r="352" spans="1:6" ht="12.75" customHeight="1" x14ac:dyDescent="0.2">
      <c r="A352" s="53">
        <v>411</v>
      </c>
      <c r="B352" s="85" t="s">
        <v>743</v>
      </c>
      <c r="C352" s="50" t="s">
        <v>744</v>
      </c>
      <c r="D352" s="51">
        <f t="shared" ref="D352:E352" si="97">SUM(D353:D355)</f>
        <v>0</v>
      </c>
      <c r="E352" s="51">
        <f t="shared" si="97"/>
        <v>14253.61</v>
      </c>
      <c r="F352" s="52" t="str">
        <f t="shared" si="81"/>
        <v>-</v>
      </c>
    </row>
    <row r="353" spans="1:6" ht="12.75" customHeight="1" x14ac:dyDescent="0.2">
      <c r="A353" s="53">
        <v>4111</v>
      </c>
      <c r="B353" s="85" t="s">
        <v>641</v>
      </c>
      <c r="C353" s="50" t="s">
        <v>745</v>
      </c>
      <c r="D353" s="242">
        <v>0</v>
      </c>
      <c r="E353" s="242">
        <v>14253.61</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49969.91</v>
      </c>
      <c r="E356" s="51">
        <f t="shared" si="98"/>
        <v>33014.800000000003</v>
      </c>
      <c r="F356" s="52">
        <f t="shared" si="81"/>
        <v>66.06936054117368</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49969.91</v>
      </c>
      <c r="E359" s="242">
        <v>33014.800000000003</v>
      </c>
      <c r="F359" s="52">
        <f t="shared" si="81"/>
        <v>66.06936054117368</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422466.45000000007</v>
      </c>
      <c r="E363" s="51">
        <f t="shared" si="99"/>
        <v>1318967.25</v>
      </c>
      <c r="F363" s="52">
        <f t="shared" si="81"/>
        <v>312.20638940678003</v>
      </c>
    </row>
    <row r="364" spans="1:6" ht="12.75" customHeight="1" x14ac:dyDescent="0.2">
      <c r="A364" s="53">
        <v>421</v>
      </c>
      <c r="B364" s="85" t="s">
        <v>759</v>
      </c>
      <c r="C364" s="50" t="s">
        <v>760</v>
      </c>
      <c r="D364" s="51">
        <f t="shared" ref="D364:E364" si="100">SUM(D365:D368)</f>
        <v>263990.43</v>
      </c>
      <c r="E364" s="51">
        <f t="shared" si="100"/>
        <v>1221035.99</v>
      </c>
      <c r="F364" s="52">
        <f t="shared" si="81"/>
        <v>462.53039930273235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77583.06</v>
      </c>
      <c r="E366" s="242">
        <v>61632.69</v>
      </c>
      <c r="F366" s="52">
        <f t="shared" si="81"/>
        <v>79.440911456702025</v>
      </c>
    </row>
    <row r="367" spans="1:6" ht="12.75" customHeight="1" x14ac:dyDescent="0.2">
      <c r="A367" s="53">
        <v>4213</v>
      </c>
      <c r="B367" s="85" t="s">
        <v>669</v>
      </c>
      <c r="C367" s="50" t="s">
        <v>763</v>
      </c>
      <c r="D367" s="242">
        <v>149120.56</v>
      </c>
      <c r="E367" s="242">
        <v>1120748.8700000001</v>
      </c>
      <c r="F367" s="52">
        <f t="shared" si="81"/>
        <v>751.57233180991284</v>
      </c>
    </row>
    <row r="368" spans="1:6" ht="12.75" customHeight="1" x14ac:dyDescent="0.2">
      <c r="A368" s="53">
        <v>4214</v>
      </c>
      <c r="B368" s="85" t="s">
        <v>671</v>
      </c>
      <c r="C368" s="50" t="s">
        <v>764</v>
      </c>
      <c r="D368" s="242">
        <v>37286.81</v>
      </c>
      <c r="E368" s="242">
        <v>38654.43</v>
      </c>
      <c r="F368" s="52">
        <f t="shared" si="81"/>
        <v>103.66783857347947</v>
      </c>
    </row>
    <row r="369" spans="1:6" ht="12.75" customHeight="1" x14ac:dyDescent="0.2">
      <c r="A369" s="53">
        <v>422</v>
      </c>
      <c r="B369" s="85" t="s">
        <v>765</v>
      </c>
      <c r="C369" s="50" t="s">
        <v>766</v>
      </c>
      <c r="D369" s="51">
        <f t="shared" ref="D369:E369" si="101">SUM(D370:D377)</f>
        <v>99809.22</v>
      </c>
      <c r="E369" s="51">
        <f t="shared" si="101"/>
        <v>71467.520000000004</v>
      </c>
      <c r="F369" s="52">
        <f t="shared" si="81"/>
        <v>71.604126352254838</v>
      </c>
    </row>
    <row r="370" spans="1:6" ht="12.75" customHeight="1" x14ac:dyDescent="0.2">
      <c r="A370" s="53">
        <v>4221</v>
      </c>
      <c r="B370" s="85" t="s">
        <v>675</v>
      </c>
      <c r="C370" s="50" t="s">
        <v>767</v>
      </c>
      <c r="D370" s="242">
        <v>25836.34</v>
      </c>
      <c r="E370" s="242">
        <v>25706.33</v>
      </c>
      <c r="F370" s="52">
        <f t="shared" si="81"/>
        <v>99.496794050550506</v>
      </c>
    </row>
    <row r="371" spans="1:6" ht="12.75" customHeight="1" x14ac:dyDescent="0.2">
      <c r="A371" s="53">
        <v>4222</v>
      </c>
      <c r="B371" s="85" t="s">
        <v>768</v>
      </c>
      <c r="C371" s="50" t="s">
        <v>769</v>
      </c>
      <c r="D371" s="242">
        <v>1300.68</v>
      </c>
      <c r="E371" s="242">
        <v>7466.4</v>
      </c>
      <c r="F371" s="52">
        <f t="shared" si="81"/>
        <v>574.03819540548011</v>
      </c>
    </row>
    <row r="372" spans="1:6" ht="12.75" customHeight="1" x14ac:dyDescent="0.2">
      <c r="A372" s="53">
        <v>4223</v>
      </c>
      <c r="B372" s="85" t="s">
        <v>679</v>
      </c>
      <c r="C372" s="50" t="s">
        <v>770</v>
      </c>
      <c r="D372" s="242">
        <v>2168.81</v>
      </c>
      <c r="E372" s="242">
        <v>17083.18</v>
      </c>
      <c r="F372" s="52">
        <f t="shared" si="81"/>
        <v>787.67526892627757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70503.39</v>
      </c>
      <c r="E376" s="242">
        <v>21211.61</v>
      </c>
      <c r="F376" s="52">
        <f t="shared" si="81"/>
        <v>30.085943385133678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1990.84</v>
      </c>
      <c r="E383" s="51">
        <f t="shared" si="103"/>
        <v>0</v>
      </c>
      <c r="F383" s="52">
        <f t="shared" si="81"/>
        <v>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1990.84</v>
      </c>
      <c r="E385" s="242"/>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56675.960000000006</v>
      </c>
      <c r="E391" s="51">
        <f t="shared" si="105"/>
        <v>26463.739999999998</v>
      </c>
      <c r="F391" s="52">
        <f t="shared" si="81"/>
        <v>46.693059985221232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2558.23</v>
      </c>
      <c r="E394" s="242">
        <v>15075.91</v>
      </c>
      <c r="F394" s="52">
        <f t="shared" si="81"/>
        <v>589.31018712156447</v>
      </c>
    </row>
    <row r="395" spans="1:6" ht="12.75" customHeight="1" x14ac:dyDescent="0.2">
      <c r="A395" s="53">
        <v>4264</v>
      </c>
      <c r="B395" s="85" t="s">
        <v>725</v>
      </c>
      <c r="C395" s="50" t="s">
        <v>799</v>
      </c>
      <c r="D395" s="242">
        <v>54117.73</v>
      </c>
      <c r="E395" s="242">
        <v>11387.83</v>
      </c>
      <c r="F395" s="52">
        <f t="shared" si="81"/>
        <v>21.042697097605533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470400.57</v>
      </c>
      <c r="E402" s="51">
        <f t="shared" si="109"/>
        <v>238617.76</v>
      </c>
      <c r="F402" s="52">
        <f t="shared" si="81"/>
        <v>50.726503158786564</v>
      </c>
    </row>
    <row r="403" spans="1:6" ht="12.75" customHeight="1" x14ac:dyDescent="0.2">
      <c r="A403" s="53">
        <v>451</v>
      </c>
      <c r="B403" s="85" t="s">
        <v>812</v>
      </c>
      <c r="C403" s="50" t="s">
        <v>813</v>
      </c>
      <c r="D403" s="242">
        <v>470400.57</v>
      </c>
      <c r="E403" s="242">
        <v>238617.76</v>
      </c>
      <c r="F403" s="52">
        <f t="shared" si="81"/>
        <v>50.726503158786564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850864.69000000018</v>
      </c>
      <c r="E408" s="51">
        <f t="shared" si="111"/>
        <v>1449099.96</v>
      </c>
      <c r="F408" s="52">
        <f t="shared" si="81"/>
        <v>170.30909579759381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3018559.69</v>
      </c>
      <c r="E410" s="242">
        <v>3721415.55</v>
      </c>
      <c r="F410" s="52">
        <f t="shared" si="81"/>
        <v>123.28447777025737</v>
      </c>
    </row>
    <row r="411" spans="1:6" ht="12.75" customHeight="1" x14ac:dyDescent="0.2">
      <c r="A411" s="53">
        <v>97</v>
      </c>
      <c r="B411" s="85" t="s">
        <v>828</v>
      </c>
      <c r="C411" s="50" t="s">
        <v>829</v>
      </c>
      <c r="D411" s="242">
        <v>49880.800000000003</v>
      </c>
      <c r="E411" s="242">
        <v>25347.41</v>
      </c>
      <c r="F411" s="52">
        <f t="shared" si="81"/>
        <v>50.815965261182662</v>
      </c>
    </row>
    <row r="412" spans="1:6" ht="12.75" customHeight="1" x14ac:dyDescent="0.2">
      <c r="A412" s="53" t="s">
        <v>609</v>
      </c>
      <c r="B412" s="85" t="s">
        <v>830</v>
      </c>
      <c r="C412" s="50" t="s">
        <v>831</v>
      </c>
      <c r="D412" s="51">
        <f>D6+D298</f>
        <v>6770375.8300000001</v>
      </c>
      <c r="E412" s="51">
        <f>E6+E298</f>
        <v>7841390.5100000007</v>
      </c>
      <c r="F412" s="52">
        <f t="shared" si="81"/>
        <v>115.81913186051298</v>
      </c>
    </row>
    <row r="413" spans="1:6" ht="12.75" customHeight="1" x14ac:dyDescent="0.2">
      <c r="A413" s="53" t="s">
        <v>609</v>
      </c>
      <c r="B413" s="85" t="s">
        <v>832</v>
      </c>
      <c r="C413" s="50" t="s">
        <v>833</v>
      </c>
      <c r="D413" s="51">
        <f t="shared" ref="D413:E413" si="112">D289+D350</f>
        <v>6848121.6699999999</v>
      </c>
      <c r="E413" s="51">
        <f t="shared" si="112"/>
        <v>7377936.7999999998</v>
      </c>
      <c r="F413" s="52">
        <f t="shared" si="81"/>
        <v>107.7366489021507</v>
      </c>
    </row>
    <row r="414" spans="1:6" ht="12.75" customHeight="1" x14ac:dyDescent="0.2">
      <c r="A414" s="53" t="s">
        <v>609</v>
      </c>
      <c r="B414" s="85" t="s">
        <v>834</v>
      </c>
      <c r="C414" s="50" t="s">
        <v>835</v>
      </c>
      <c r="D414" s="51">
        <f t="shared" ref="D414:E414" si="113">IF(D412&gt;=D413,D412-D413,0)</f>
        <v>0</v>
      </c>
      <c r="E414" s="51">
        <f t="shared" si="113"/>
        <v>463453.71000000089</v>
      </c>
      <c r="F414" s="52" t="str">
        <f t="shared" si="81"/>
        <v>-</v>
      </c>
    </row>
    <row r="415" spans="1:6" ht="12.75" customHeight="1" x14ac:dyDescent="0.2">
      <c r="A415" s="53" t="s">
        <v>609</v>
      </c>
      <c r="B415" s="85" t="s">
        <v>836</v>
      </c>
      <c r="C415" s="50" t="s">
        <v>837</v>
      </c>
      <c r="D415" s="51">
        <f t="shared" ref="D415:E415" si="114">IF(D413&gt;=D412,D413-D412,0)</f>
        <v>77745.839999999851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541385.62000000011</v>
      </c>
      <c r="E417" s="51">
        <f t="shared" si="116"/>
        <v>619131.46999999974</v>
      </c>
      <c r="F417" s="52">
        <f t="shared" si="81"/>
        <v>114.36053103885537</v>
      </c>
    </row>
    <row r="418" spans="1:6" ht="12.75" customHeight="1" x14ac:dyDescent="0.2">
      <c r="A418" s="55" t="s">
        <v>843</v>
      </c>
      <c r="B418" s="233" t="s">
        <v>844</v>
      </c>
      <c r="C418" s="56" t="s">
        <v>845</v>
      </c>
      <c r="D418" s="62">
        <f t="shared" ref="D418:E418" si="117">D294+D411</f>
        <v>823364.64</v>
      </c>
      <c r="E418" s="62">
        <f t="shared" si="117"/>
        <v>806600.03</v>
      </c>
      <c r="F418" s="57">
        <f t="shared" si="81"/>
        <v>97.963889972248509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255264.09</v>
      </c>
      <c r="E528" s="51">
        <f t="shared" si="148"/>
        <v>41475.83</v>
      </c>
      <c r="F528" s="52">
        <f t="shared" si="119"/>
        <v>16.248203967898505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255264.09</v>
      </c>
      <c r="E593" s="51">
        <f t="shared" si="167"/>
        <v>41475.83</v>
      </c>
      <c r="F593" s="52">
        <f t="shared" si="119"/>
        <v>16.248203967898505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165903.51999999999</v>
      </c>
      <c r="E605" s="51">
        <f t="shared" si="171"/>
        <v>41475.83</v>
      </c>
      <c r="F605" s="52">
        <f t="shared" si="119"/>
        <v>24.999969862001727</v>
      </c>
    </row>
    <row r="606" spans="1:6" ht="24" x14ac:dyDescent="0.2">
      <c r="A606" s="53">
        <v>5443</v>
      </c>
      <c r="B606" s="85" t="s">
        <v>1210</v>
      </c>
      <c r="C606" s="50" t="s">
        <v>1211</v>
      </c>
      <c r="D606" s="242">
        <v>165903.51999999999</v>
      </c>
      <c r="E606" s="242">
        <v>41475.83</v>
      </c>
      <c r="F606" s="52">
        <f t="shared" si="119"/>
        <v>24.999969862001727</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89360.57</v>
      </c>
      <c r="E617" s="51">
        <f t="shared" si="173"/>
        <v>0</v>
      </c>
      <c r="F617" s="52">
        <f t="shared" si="119"/>
        <v>0</v>
      </c>
    </row>
    <row r="618" spans="1:6" ht="12.75" customHeight="1" x14ac:dyDescent="0.2">
      <c r="A618" s="53">
        <v>5471</v>
      </c>
      <c r="B618" s="85" t="s">
        <v>1234</v>
      </c>
      <c r="C618" s="50" t="s">
        <v>1235</v>
      </c>
      <c r="D618" s="242">
        <v>89360.57</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255264.09</v>
      </c>
      <c r="E636" s="51">
        <f t="shared" si="179"/>
        <v>41475.83</v>
      </c>
      <c r="F636" s="52">
        <f t="shared" si="119"/>
        <v>16.248203967898505</v>
      </c>
    </row>
    <row r="637" spans="1:6" ht="12.75" customHeight="1" x14ac:dyDescent="0.2">
      <c r="A637" s="53">
        <v>92213</v>
      </c>
      <c r="B637" s="85" t="s">
        <v>1272</v>
      </c>
      <c r="C637" s="50" t="s">
        <v>1273</v>
      </c>
      <c r="D637" s="242">
        <v>109547.99</v>
      </c>
      <c r="E637" s="242">
        <v>0</v>
      </c>
      <c r="F637" s="52">
        <f t="shared" si="119"/>
        <v>0</v>
      </c>
    </row>
    <row r="638" spans="1:6" ht="12.75" customHeight="1" x14ac:dyDescent="0.2">
      <c r="A638" s="53">
        <v>92223</v>
      </c>
      <c r="B638" s="85" t="s">
        <v>1274</v>
      </c>
      <c r="C638" s="50" t="s">
        <v>1275</v>
      </c>
      <c r="D638" s="242">
        <v>0</v>
      </c>
      <c r="E638" s="242">
        <v>145716.09</v>
      </c>
      <c r="F638" s="52" t="str">
        <f t="shared" si="119"/>
        <v>-</v>
      </c>
    </row>
    <row r="639" spans="1:6" ht="12.75" customHeight="1" x14ac:dyDescent="0.2">
      <c r="A639" s="53" t="s">
        <v>609</v>
      </c>
      <c r="B639" s="85" t="s">
        <v>1276</v>
      </c>
      <c r="C639" s="50" t="s">
        <v>1277</v>
      </c>
      <c r="D639" s="51">
        <f t="shared" ref="D639:E639" si="180">D412+D420</f>
        <v>6770375.8300000001</v>
      </c>
      <c r="E639" s="51">
        <f t="shared" si="180"/>
        <v>7841390.5100000007</v>
      </c>
      <c r="F639" s="52">
        <f t="shared" si="119"/>
        <v>115.81913186051298</v>
      </c>
    </row>
    <row r="640" spans="1:6" ht="12.75" customHeight="1" x14ac:dyDescent="0.2">
      <c r="A640" s="53" t="s">
        <v>609</v>
      </c>
      <c r="B640" s="85" t="s">
        <v>1278</v>
      </c>
      <c r="C640" s="50" t="s">
        <v>1279</v>
      </c>
      <c r="D640" s="51">
        <f t="shared" ref="D640:E640" si="181">D413+D528</f>
        <v>7103385.7599999998</v>
      </c>
      <c r="E640" s="51">
        <f t="shared" si="181"/>
        <v>7419412.6299999999</v>
      </c>
      <c r="F640" s="52">
        <f t="shared" si="119"/>
        <v>104.44896111062396</v>
      </c>
    </row>
    <row r="641" spans="1:6" ht="12.75" customHeight="1" x14ac:dyDescent="0.2">
      <c r="A641" s="53" t="s">
        <v>609</v>
      </c>
      <c r="B641" s="85" t="s">
        <v>1280</v>
      </c>
      <c r="C641" s="50" t="s">
        <v>1281</v>
      </c>
      <c r="D641" s="51">
        <f t="shared" ref="D641:E641" si="182">IF(D639&gt;=D640,D639-D640,0)</f>
        <v>0</v>
      </c>
      <c r="E641" s="51">
        <f t="shared" si="182"/>
        <v>421977.88000000082</v>
      </c>
      <c r="F641" s="52" t="str">
        <f t="shared" si="119"/>
        <v>-</v>
      </c>
    </row>
    <row r="642" spans="1:6" ht="12.75" customHeight="1" x14ac:dyDescent="0.2">
      <c r="A642" s="53" t="s">
        <v>609</v>
      </c>
      <c r="B642" s="85" t="s">
        <v>1282</v>
      </c>
      <c r="C642" s="50" t="s">
        <v>1283</v>
      </c>
      <c r="D642" s="51">
        <f t="shared" ref="D642:E642" si="183">IF(D640&gt;=D639,D640-D639,0)</f>
        <v>333009.9299999997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431837.63000000012</v>
      </c>
      <c r="E644" s="51">
        <f t="shared" si="185"/>
        <v>764847.55999999971</v>
      </c>
      <c r="F644" s="52">
        <f t="shared" si="119"/>
        <v>177.11461597267461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764847.55999999982</v>
      </c>
      <c r="E646" s="51">
        <f t="shared" si="187"/>
        <v>342869.67999999889</v>
      </c>
      <c r="F646" s="52">
        <f t="shared" si="119"/>
        <v>44.828498897218019</v>
      </c>
    </row>
    <row r="647" spans="1:6" ht="24" x14ac:dyDescent="0.2">
      <c r="A647" s="55" t="s">
        <v>1292</v>
      </c>
      <c r="B647" s="233" t="s">
        <v>1293</v>
      </c>
      <c r="C647" s="56" t="s">
        <v>1292</v>
      </c>
      <c r="D647" s="243">
        <v>93891.1</v>
      </c>
      <c r="E647" s="243">
        <v>97014.09</v>
      </c>
      <c r="F647" s="57">
        <f t="shared" si="119"/>
        <v>103.32618320586295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500513.35</v>
      </c>
      <c r="E649" s="242">
        <v>215736.32000000001</v>
      </c>
      <c r="F649" s="52">
        <f t="shared" ref="F649:F724" si="188">IF(D649&lt;&gt;0,IF(E649/D649&gt;=100,"&gt;&gt;100",E649/D649*100),"-")</f>
        <v>43.10301013948979</v>
      </c>
    </row>
    <row r="650" spans="1:6" ht="12.75" customHeight="1" x14ac:dyDescent="0.2">
      <c r="A650" s="53" t="s">
        <v>1297</v>
      </c>
      <c r="B650" s="85" t="s">
        <v>1298</v>
      </c>
      <c r="C650" s="50" t="s">
        <v>1297</v>
      </c>
      <c r="D650" s="242">
        <v>9592394.9299999997</v>
      </c>
      <c r="E650" s="242">
        <v>10204700.539999999</v>
      </c>
      <c r="F650" s="52">
        <f t="shared" si="188"/>
        <v>106.38324020714605</v>
      </c>
    </row>
    <row r="651" spans="1:6" ht="12.75" customHeight="1" x14ac:dyDescent="0.2">
      <c r="A651" s="53" t="s">
        <v>1299</v>
      </c>
      <c r="B651" s="85" t="s">
        <v>1300</v>
      </c>
      <c r="C651" s="50" t="s">
        <v>1299</v>
      </c>
      <c r="D651" s="242">
        <v>9877171.9600000009</v>
      </c>
      <c r="E651" s="242">
        <v>9725655.7799999993</v>
      </c>
      <c r="F651" s="52">
        <f t="shared" si="188"/>
        <v>98.465996333630684</v>
      </c>
    </row>
    <row r="652" spans="1:6" ht="24" x14ac:dyDescent="0.2">
      <c r="A652" s="53">
        <v>11</v>
      </c>
      <c r="B652" s="85" t="s">
        <v>1301</v>
      </c>
      <c r="C652" s="50" t="s">
        <v>1302</v>
      </c>
      <c r="D652" s="51">
        <f t="shared" ref="D652:E652" si="189">+D649+D650-D651</f>
        <v>215736.31999999844</v>
      </c>
      <c r="E652" s="51">
        <f t="shared" si="189"/>
        <v>694781.08000000007</v>
      </c>
      <c r="F652" s="52">
        <f t="shared" si="188"/>
        <v>322.0510482425978</v>
      </c>
    </row>
    <row r="653" spans="1:6" ht="24" x14ac:dyDescent="0.2">
      <c r="A653" s="53" t="s">
        <v>609</v>
      </c>
      <c r="B653" s="85" t="s">
        <v>1303</v>
      </c>
      <c r="C653" s="50" t="s">
        <v>1304</v>
      </c>
      <c r="D653" s="262">
        <v>49</v>
      </c>
      <c r="E653" s="262">
        <v>50</v>
      </c>
      <c r="F653" s="52">
        <f t="shared" si="188"/>
        <v>102.04081632653062</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44</v>
      </c>
      <c r="E655" s="262">
        <v>50</v>
      </c>
      <c r="F655" s="52">
        <f t="shared" si="188"/>
        <v>113.63636363636364</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27929.33</v>
      </c>
      <c r="E657" s="242">
        <v>43347.839999999997</v>
      </c>
      <c r="F657" s="52">
        <f t="shared" si="188"/>
        <v>155.20544173454928</v>
      </c>
    </row>
    <row r="658" spans="1:6" ht="12.75" customHeight="1" x14ac:dyDescent="0.2">
      <c r="A658" s="53">
        <v>61315</v>
      </c>
      <c r="B658" s="85" t="s">
        <v>1314</v>
      </c>
      <c r="C658" s="50" t="s">
        <v>1315</v>
      </c>
      <c r="D658" s="242">
        <v>8068.88</v>
      </c>
      <c r="E658" s="242">
        <v>10470.459999999999</v>
      </c>
      <c r="F658" s="52">
        <f t="shared" si="188"/>
        <v>129.76348638224883</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83.82</v>
      </c>
      <c r="F660" s="52" t="str">
        <f t="shared" si="188"/>
        <v>-</v>
      </c>
    </row>
    <row r="661" spans="1:6" ht="12.75" customHeight="1" x14ac:dyDescent="0.2">
      <c r="A661" s="53">
        <v>63311</v>
      </c>
      <c r="B661" s="85" t="s">
        <v>1320</v>
      </c>
      <c r="C661" s="50" t="s">
        <v>1321</v>
      </c>
      <c r="D661" s="242">
        <v>2426537.33</v>
      </c>
      <c r="E661" s="242">
        <v>2285962.2999999998</v>
      </c>
      <c r="F661" s="52">
        <f t="shared" si="188"/>
        <v>94.206764171231598</v>
      </c>
    </row>
    <row r="662" spans="1:6" ht="12.75" customHeight="1" x14ac:dyDescent="0.2">
      <c r="A662" s="53">
        <v>63312</v>
      </c>
      <c r="B662" s="85" t="s">
        <v>1322</v>
      </c>
      <c r="C662" s="50" t="s">
        <v>1323</v>
      </c>
      <c r="D662" s="242">
        <v>4645.3</v>
      </c>
      <c r="E662" s="242">
        <v>5260.3</v>
      </c>
      <c r="F662" s="52">
        <f t="shared" si="188"/>
        <v>113.23918799646955</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259021.86</v>
      </c>
      <c r="E665" s="242">
        <v>543777.28000000003</v>
      </c>
      <c r="F665" s="52">
        <f t="shared" si="188"/>
        <v>209.93489893092425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27110.58</v>
      </c>
      <c r="E669" s="242">
        <v>14012.04</v>
      </c>
      <c r="F669" s="52">
        <f t="shared" si="188"/>
        <v>51.684766611411483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14785.68</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88155.58</v>
      </c>
      <c r="E694" s="242">
        <v>90821.37</v>
      </c>
      <c r="F694" s="52">
        <f t="shared" si="188"/>
        <v>103.0239605933056</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120245.35</v>
      </c>
      <c r="E698" s="242">
        <v>96887.65</v>
      </c>
      <c r="F698" s="52">
        <f t="shared" si="188"/>
        <v>80.574966100560218</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1971.53</v>
      </c>
      <c r="E712" s="242">
        <v>8258.18</v>
      </c>
      <c r="F712" s="52">
        <f t="shared" si="188"/>
        <v>418.87163776356442</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1738.25</v>
      </c>
      <c r="E716" s="242"/>
      <c r="F716" s="52">
        <f t="shared" si="188"/>
        <v>0</v>
      </c>
    </row>
    <row r="717" spans="1:6" ht="12.75" customHeight="1" x14ac:dyDescent="0.2">
      <c r="A717" s="53">
        <v>31215</v>
      </c>
      <c r="B717" s="85" t="s">
        <v>1414</v>
      </c>
      <c r="C717" s="50" t="s">
        <v>1415</v>
      </c>
      <c r="D717" s="242">
        <v>4134.6400000000003</v>
      </c>
      <c r="E717" s="242">
        <v>3409.33</v>
      </c>
      <c r="F717" s="52">
        <f t="shared" si="188"/>
        <v>82.457723042393042</v>
      </c>
    </row>
    <row r="718" spans="1:6" ht="12.75" customHeight="1" x14ac:dyDescent="0.2">
      <c r="A718" s="53">
        <v>32121</v>
      </c>
      <c r="B718" s="85" t="s">
        <v>1416</v>
      </c>
      <c r="C718" s="50" t="s">
        <v>1417</v>
      </c>
      <c r="D718" s="242">
        <v>13165.42</v>
      </c>
      <c r="E718" s="242">
        <v>12297.8</v>
      </c>
      <c r="F718" s="52">
        <f t="shared" si="188"/>
        <v>93.40985703456478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20684.849999999999</v>
      </c>
      <c r="E720" s="242">
        <v>16901.38</v>
      </c>
      <c r="F720" s="52">
        <f t="shared" si="188"/>
        <v>81.708980243995015</v>
      </c>
    </row>
    <row r="721" spans="1:6" ht="12.75" customHeight="1" x14ac:dyDescent="0.2">
      <c r="A721" s="53" t="s">
        <v>1422</v>
      </c>
      <c r="B721" s="85" t="s">
        <v>1423</v>
      </c>
      <c r="C721" s="50" t="s">
        <v>1422</v>
      </c>
      <c r="D721" s="242">
        <v>2820.36</v>
      </c>
      <c r="E721" s="242">
        <v>2625</v>
      </c>
      <c r="F721" s="52">
        <f t="shared" si="188"/>
        <v>93.073224694719812</v>
      </c>
    </row>
    <row r="722" spans="1:6" ht="12.75" customHeight="1" x14ac:dyDescent="0.2">
      <c r="A722" s="53" t="s">
        <v>1424</v>
      </c>
      <c r="B722" s="85" t="s">
        <v>1425</v>
      </c>
      <c r="C722" s="50" t="s">
        <v>1424</v>
      </c>
      <c r="D722" s="242">
        <v>25548.11</v>
      </c>
      <c r="E722" s="242">
        <v>3897.35</v>
      </c>
      <c r="F722" s="52">
        <f t="shared" si="188"/>
        <v>15.254944494915671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20493.93</v>
      </c>
      <c r="E725" s="242">
        <v>21241.86</v>
      </c>
      <c r="F725" s="52">
        <f t="shared" ref="F725:F979" si="190">IF(D725&lt;&gt;0,IF(E725/D725&gt;=100,"&gt;&gt;100",E725/D725*100),"-")</f>
        <v>103.64951963825386</v>
      </c>
    </row>
    <row r="726" spans="1:6" ht="12.75" customHeight="1" x14ac:dyDescent="0.2">
      <c r="A726" s="53" t="s">
        <v>1432</v>
      </c>
      <c r="B726" s="85" t="s">
        <v>1433</v>
      </c>
      <c r="C726" s="50" t="s">
        <v>1432</v>
      </c>
      <c r="D726" s="242">
        <v>2118.2600000000002</v>
      </c>
      <c r="E726" s="242">
        <v>2118.2600000000002</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7615.08</v>
      </c>
      <c r="E742" s="242">
        <v>221.6</v>
      </c>
      <c r="F742" s="52">
        <f t="shared" si="190"/>
        <v>2.9100153905146104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6056</v>
      </c>
      <c r="E762" s="242">
        <v>6074.64</v>
      </c>
      <c r="F762" s="52">
        <f t="shared" si="190"/>
        <v>100.30779392338178</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7797.46</v>
      </c>
      <c r="E769" s="242"/>
      <c r="F769" s="52">
        <f t="shared" si="190"/>
        <v>0</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40294.639999999999</v>
      </c>
      <c r="E816" s="242">
        <v>30647.65</v>
      </c>
      <c r="F816" s="52">
        <f t="shared" si="190"/>
        <v>76.05887532436077</v>
      </c>
    </row>
    <row r="817" spans="1:6" ht="12.75" customHeight="1" x14ac:dyDescent="0.2">
      <c r="A817" s="53" t="s">
        <v>1614</v>
      </c>
      <c r="B817" s="85" t="s">
        <v>1615</v>
      </c>
      <c r="C817" s="50" t="s">
        <v>1614</v>
      </c>
      <c r="D817" s="242">
        <v>2654.46</v>
      </c>
      <c r="E817" s="242">
        <v>2854.53</v>
      </c>
      <c r="F817" s="52">
        <f t="shared" si="190"/>
        <v>107.53712619515834</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35675.89</v>
      </c>
      <c r="E819" s="242">
        <v>35170.36</v>
      </c>
      <c r="F819" s="52">
        <f t="shared" si="190"/>
        <v>98.582992603688382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83482.649999999994</v>
      </c>
      <c r="E823" s="242">
        <v>74549.899999999994</v>
      </c>
      <c r="F823" s="52">
        <f t="shared" si="190"/>
        <v>89.299872488475145</v>
      </c>
    </row>
    <row r="824" spans="1:6" ht="12.75" customHeight="1" x14ac:dyDescent="0.2">
      <c r="A824" s="53">
        <v>37221</v>
      </c>
      <c r="B824" s="85" t="s">
        <v>1628</v>
      </c>
      <c r="C824" s="50" t="s">
        <v>1629</v>
      </c>
      <c r="D824" s="242">
        <v>156185.35999999999</v>
      </c>
      <c r="E824" s="242">
        <v>156017.18</v>
      </c>
      <c r="F824" s="52">
        <f t="shared" si="190"/>
        <v>99.892320253319525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26649.98</v>
      </c>
      <c r="E826" s="242">
        <v>28097.46</v>
      </c>
      <c r="F826" s="52">
        <f t="shared" si="190"/>
        <v>105.4314487290422</v>
      </c>
    </row>
    <row r="827" spans="1:6" ht="12.75" customHeight="1" x14ac:dyDescent="0.2">
      <c r="A827" s="53" t="s">
        <v>1633</v>
      </c>
      <c r="B827" s="85" t="s">
        <v>1634</v>
      </c>
      <c r="C827" s="50" t="s">
        <v>1633</v>
      </c>
      <c r="D827" s="242">
        <v>90849.81</v>
      </c>
      <c r="E827" s="242"/>
      <c r="F827" s="52">
        <f t="shared" si="190"/>
        <v>0</v>
      </c>
    </row>
    <row r="828" spans="1:6" ht="12.75" customHeight="1" x14ac:dyDescent="0.2">
      <c r="A828" s="53" t="s">
        <v>1635</v>
      </c>
      <c r="B828" s="85" t="s">
        <v>1636</v>
      </c>
      <c r="C828" s="50" t="s">
        <v>1635</v>
      </c>
      <c r="D828" s="242">
        <v>31889.08</v>
      </c>
      <c r="E828" s="242">
        <v>39218.74</v>
      </c>
      <c r="F828" s="52">
        <f t="shared" si="190"/>
        <v>122.98485876670007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17924.349999999999</v>
      </c>
      <c r="E830" s="242">
        <v>1500</v>
      </c>
      <c r="F830" s="52">
        <f t="shared" si="190"/>
        <v>8.3685042972269574</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165903.51999999999</v>
      </c>
      <c r="E954" s="242">
        <v>41475.83</v>
      </c>
      <c r="F954" s="52">
        <f t="shared" si="190"/>
        <v>24.999969862001727</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89360.57</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30859417.159999996</v>
      </c>
      <c r="E6" s="229">
        <f t="shared" si="0"/>
        <v>32382311.989999995</v>
      </c>
      <c r="F6" s="230">
        <f t="shared" ref="F6:F260" si="1">IF(D6&gt;0,IF(E6/D6&gt;=100,"&gt;&gt;100",E6/D6*100),"-")</f>
        <v>104.93494359308242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24158525.539999995</v>
      </c>
      <c r="E7" s="104">
        <f t="shared" si="2"/>
        <v>25216190.959999993</v>
      </c>
      <c r="F7" s="93">
        <f t="shared" si="1"/>
        <v>104.37802140800683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4350791.3</v>
      </c>
      <c r="E8" s="104">
        <f>E9+E10-E11</f>
        <v>4689961.6800000006</v>
      </c>
      <c r="F8" s="93">
        <f t="shared" si="1"/>
        <v>107.79560214713129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4306377.13</v>
      </c>
      <c r="E9" s="247">
        <v>4623046.74</v>
      </c>
      <c r="F9" s="93">
        <f t="shared" si="1"/>
        <v>107.35350389528007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119162.34</v>
      </c>
      <c r="E10" s="247">
        <v>152182.70000000001</v>
      </c>
      <c r="F10" s="93">
        <f t="shared" si="1"/>
        <v>127.71039910763756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74748.17</v>
      </c>
      <c r="E11" s="247">
        <v>85267.76</v>
      </c>
      <c r="F11" s="93">
        <f t="shared" si="1"/>
        <v>114.07337463913831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19250155.759999994</v>
      </c>
      <c r="E12" s="104">
        <f t="shared" si="3"/>
        <v>19194086.889999993</v>
      </c>
      <c r="F12" s="93">
        <f t="shared" si="1"/>
        <v>99.708735499603037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18375032.629999999</v>
      </c>
      <c r="E13" s="104">
        <f t="shared" si="4"/>
        <v>18481134.799999997</v>
      </c>
      <c r="F13" s="93">
        <f t="shared" si="1"/>
        <v>100.57742575012776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360563.12</v>
      </c>
      <c r="E14" s="247">
        <v>356669.04</v>
      </c>
      <c r="F14" s="93">
        <f t="shared" si="1"/>
        <v>98.920000470375342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11727213.82</v>
      </c>
      <c r="E15" s="247">
        <v>11925797.039999999</v>
      </c>
      <c r="F15" s="93">
        <f t="shared" si="1"/>
        <v>101.69335379270845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8708980.4100000001</v>
      </c>
      <c r="E16" s="247">
        <v>9132488.7200000007</v>
      </c>
      <c r="F16" s="93">
        <f t="shared" si="1"/>
        <v>104.86289198117511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3797722.06</v>
      </c>
      <c r="E17" s="247">
        <v>3871433.94</v>
      </c>
      <c r="F17" s="93">
        <f t="shared" si="1"/>
        <v>101.94094983349045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6219446.7800000003</v>
      </c>
      <c r="E18" s="247">
        <v>6805253.9400000004</v>
      </c>
      <c r="F18" s="93">
        <f t="shared" si="1"/>
        <v>109.41895928563601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710232.02000000025</v>
      </c>
      <c r="E19" s="104">
        <f t="shared" si="5"/>
        <v>559040.33999999985</v>
      </c>
      <c r="F19" s="93">
        <f t="shared" si="1"/>
        <v>78.712353746033543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210831.14</v>
      </c>
      <c r="E20" s="247">
        <v>236086.33</v>
      </c>
      <c r="F20" s="93">
        <f t="shared" si="1"/>
        <v>111.97887086319412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23346.02</v>
      </c>
      <c r="E21" s="247">
        <v>30812.43</v>
      </c>
      <c r="F21" s="93">
        <f t="shared" si="1"/>
        <v>131.9815111954843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56231.199999999997</v>
      </c>
      <c r="E22" s="247">
        <v>61161.59</v>
      </c>
      <c r="F22" s="93">
        <f t="shared" si="1"/>
        <v>108.76806826103657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7963.07</v>
      </c>
      <c r="E23" s="247">
        <v>7963.07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7072.21</v>
      </c>
      <c r="E25" s="247">
        <v>7072.21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1254531.08</v>
      </c>
      <c r="E26" s="247">
        <v>1273198.46</v>
      </c>
      <c r="F26" s="93">
        <f t="shared" si="1"/>
        <v>101.48799661463946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849742.7</v>
      </c>
      <c r="E28" s="247">
        <v>1057253.75</v>
      </c>
      <c r="F28" s="93">
        <f t="shared" si="1"/>
        <v>124.42045692184234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22619.079999999994</v>
      </c>
      <c r="E29" s="104">
        <f t="shared" si="6"/>
        <v>17163.239999999998</v>
      </c>
      <c r="F29" s="93">
        <f t="shared" si="1"/>
        <v>75.879478740956756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58759.24</v>
      </c>
      <c r="E30" s="247">
        <v>58759.24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36140.160000000003</v>
      </c>
      <c r="E34" s="247">
        <v>41596</v>
      </c>
      <c r="F34" s="93">
        <f t="shared" si="1"/>
        <v>115.09633604278453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13067.150000000001</v>
      </c>
      <c r="E35" s="104">
        <f t="shared" si="7"/>
        <v>11867.04</v>
      </c>
      <c r="F35" s="93">
        <f t="shared" si="1"/>
        <v>90.815824414658124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22887.65</v>
      </c>
      <c r="E37" s="247">
        <v>22887.65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9820.5</v>
      </c>
      <c r="E40" s="247">
        <v>11020.61</v>
      </c>
      <c r="F40" s="93">
        <f t="shared" si="1"/>
        <v>112.2204572068632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22362.86</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23134</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771.14</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129204.88000000012</v>
      </c>
      <c r="E45" s="104">
        <f t="shared" si="9"/>
        <v>102518.6100000001</v>
      </c>
      <c r="F45" s="93">
        <f t="shared" si="1"/>
        <v>79.345772388782848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46192.43</v>
      </c>
      <c r="E47" s="247">
        <v>46192.43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5723.67</v>
      </c>
      <c r="E48" s="247">
        <v>5723.67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1341871.98</v>
      </c>
      <c r="E49" s="247">
        <v>1356956.47</v>
      </c>
      <c r="F49" s="93">
        <f t="shared" si="1"/>
        <v>101.12413778846474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1264583.2</v>
      </c>
      <c r="E50" s="247">
        <v>1306353.96</v>
      </c>
      <c r="F50" s="93">
        <f t="shared" si="1"/>
        <v>103.3031246975288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57537</v>
      </c>
      <c r="E54" s="247">
        <v>57218.74</v>
      </c>
      <c r="F54" s="93">
        <f t="shared" si="1"/>
        <v>99.446860281210348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57537</v>
      </c>
      <c r="E55" s="247">
        <v>57218.74</v>
      </c>
      <c r="F55" s="93">
        <f t="shared" si="1"/>
        <v>99.446860281210348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557578.48</v>
      </c>
      <c r="E56" s="104">
        <f t="shared" si="11"/>
        <v>1332142.3900000001</v>
      </c>
      <c r="F56" s="93">
        <f t="shared" si="1"/>
        <v>238.91567515302961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557246.68999999994</v>
      </c>
      <c r="E57" s="247">
        <v>1320431.3</v>
      </c>
      <c r="F57" s="93">
        <f t="shared" si="1"/>
        <v>236.95632898241175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331.79</v>
      </c>
      <c r="E61" s="247">
        <v>11711.09</v>
      </c>
      <c r="F61" s="93">
        <f t="shared" si="1"/>
        <v>3529.6693691793002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6700891.6199999992</v>
      </c>
      <c r="E68" s="104">
        <f t="shared" si="13"/>
        <v>7166121.0300000012</v>
      </c>
      <c r="F68" s="93">
        <f t="shared" si="1"/>
        <v>106.94279860625475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215736.32000000001</v>
      </c>
      <c r="E69" s="104">
        <f t="shared" si="14"/>
        <v>694781.08000000007</v>
      </c>
      <c r="F69" s="93">
        <f t="shared" si="1"/>
        <v>322.05104824259541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211448.42</v>
      </c>
      <c r="E70" s="104">
        <f t="shared" si="15"/>
        <v>690493.18</v>
      </c>
      <c r="F70" s="93">
        <f t="shared" si="1"/>
        <v>326.55395580633802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211448.42</v>
      </c>
      <c r="E72" s="247">
        <v>690493.18</v>
      </c>
      <c r="F72" s="93">
        <f t="shared" si="1"/>
        <v>326.55395580633802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4287.8999999999996</v>
      </c>
      <c r="E75" s="247">
        <v>4287.8999999999996</v>
      </c>
      <c r="F75" s="93">
        <f t="shared" si="1"/>
        <v>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267885.73</v>
      </c>
      <c r="E78" s="104">
        <f>E79+SUM(E82:E84)-E85+E86</f>
        <v>267712</v>
      </c>
      <c r="F78" s="93">
        <f t="shared" si="1"/>
        <v>99.935147721381057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20122.18</v>
      </c>
      <c r="E79" s="104">
        <f t="shared" si="16"/>
        <v>20122.18</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20122.18</v>
      </c>
      <c r="E80" s="247">
        <v>20122.18</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280.61</v>
      </c>
      <c r="E83" s="247">
        <v>1246.75</v>
      </c>
      <c r="F83" s="93">
        <f t="shared" si="1"/>
        <v>444.29991803570789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247482.94</v>
      </c>
      <c r="E86" s="247">
        <v>246343.07</v>
      </c>
      <c r="F86" s="93">
        <f t="shared" si="1"/>
        <v>99.53941471682856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55126.22</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55126.22</v>
      </c>
      <c r="E98" s="247"/>
      <c r="F98" s="93">
        <f t="shared" si="1"/>
        <v>0</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55126.22</v>
      </c>
      <c r="E117" s="247"/>
      <c r="F117" s="93">
        <f t="shared" si="1"/>
        <v>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5300013.82</v>
      </c>
      <c r="E134" s="104">
        <f t="shared" si="23"/>
        <v>5300013.8100000005</v>
      </c>
      <c r="F134" s="93">
        <f t="shared" si="1"/>
        <v>99.999999811321246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5300013.82</v>
      </c>
      <c r="E135" s="104">
        <f t="shared" si="24"/>
        <v>5300013.8100000005</v>
      </c>
      <c r="F135" s="93">
        <f t="shared" si="1"/>
        <v>99.999999811321246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13272.28</v>
      </c>
      <c r="E139" s="247">
        <v>13272.28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5286741.54</v>
      </c>
      <c r="E141" s="247">
        <v>5286741.53</v>
      </c>
      <c r="F141" s="93">
        <f t="shared" si="1"/>
        <v>99.999999810847569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773483.84999999986</v>
      </c>
      <c r="E146" s="104">
        <f t="shared" si="26"/>
        <v>781714.4700000002</v>
      </c>
      <c r="F146" s="93">
        <f t="shared" si="1"/>
        <v>101.06409720125382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193451.85</v>
      </c>
      <c r="E147" s="247">
        <v>162560.71</v>
      </c>
      <c r="F147" s="93">
        <f t="shared" si="1"/>
        <v>84.031613034457919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380262.37</v>
      </c>
      <c r="E158" s="247">
        <v>434453.72</v>
      </c>
      <c r="F158" s="93">
        <f t="shared" si="1"/>
        <v>114.2510419845119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1783278.79</v>
      </c>
      <c r="E159" s="247">
        <v>1598714.57</v>
      </c>
      <c r="F159" s="93">
        <f t="shared" si="1"/>
        <v>89.650287939554303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8420.07</v>
      </c>
      <c r="E160" s="247">
        <v>4722.34</v>
      </c>
      <c r="F160" s="93">
        <f t="shared" si="1"/>
        <v>56.084331840471634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13283.03</v>
      </c>
      <c r="E162" s="247">
        <v>10884.88</v>
      </c>
      <c r="F162" s="93">
        <f t="shared" si="1"/>
        <v>81.945760869319713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1605212.26</v>
      </c>
      <c r="E163" s="247">
        <v>1429621.75</v>
      </c>
      <c r="F163" s="93">
        <f t="shared" si="1"/>
        <v>89.061227952495202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49880.799999999988</v>
      </c>
      <c r="E164" s="104">
        <f t="shared" si="28"/>
        <v>24885.580000000016</v>
      </c>
      <c r="F164" s="93">
        <f t="shared" si="1"/>
        <v>49.890097993616827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5475.37</v>
      </c>
      <c r="E165" s="247">
        <v>995.43</v>
      </c>
      <c r="F165" s="93">
        <f t="shared" si="1"/>
        <v>18.180141250728258</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192904.36</v>
      </c>
      <c r="E166" s="247">
        <v>173566.89</v>
      </c>
      <c r="F166" s="93">
        <f t="shared" si="1"/>
        <v>89.975617969443519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148498.93</v>
      </c>
      <c r="E169" s="247">
        <v>149676.74</v>
      </c>
      <c r="F169" s="93">
        <f t="shared" si="1"/>
        <v>100.79314376204596</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93891.1</v>
      </c>
      <c r="E170" s="104">
        <f t="shared" si="29"/>
        <v>97014.09</v>
      </c>
      <c r="F170" s="93">
        <f t="shared" si="1"/>
        <v>103.32618320586295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93891.1</v>
      </c>
      <c r="E173" s="247">
        <v>97014.09</v>
      </c>
      <c r="F173" s="93">
        <f t="shared" si="1"/>
        <v>103.32618320586295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30859417.160000004</v>
      </c>
      <c r="E175" s="104">
        <f t="shared" si="30"/>
        <v>32382311.990000002</v>
      </c>
      <c r="F175" s="93">
        <f t="shared" si="1"/>
        <v>104.93494359308242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1120969.23</v>
      </c>
      <c r="E176" s="104">
        <f t="shared" si="31"/>
        <v>1139509.5699999998</v>
      </c>
      <c r="F176" s="93">
        <f t="shared" si="1"/>
        <v>101.65395619289211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843019.79</v>
      </c>
      <c r="E177" s="104">
        <f t="shared" si="32"/>
        <v>738428.42999999993</v>
      </c>
      <c r="F177" s="93">
        <f t="shared" si="1"/>
        <v>87.593249738538162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78588.820000000007</v>
      </c>
      <c r="E178" s="247">
        <v>73094.73</v>
      </c>
      <c r="F178" s="93">
        <f t="shared" si="1"/>
        <v>93.009069228931025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438868.53</v>
      </c>
      <c r="E179" s="247">
        <v>366095.11</v>
      </c>
      <c r="F179" s="93">
        <f t="shared" si="1"/>
        <v>83.417945232937967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1244.73</v>
      </c>
      <c r="E180" s="104">
        <f t="shared" si="33"/>
        <v>1290.04</v>
      </c>
      <c r="F180" s="93">
        <f t="shared" si="1"/>
        <v>103.64014685915821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228.97</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1015.76</v>
      </c>
      <c r="E183" s="247">
        <v>1290.04</v>
      </c>
      <c r="F183" s="93">
        <f t="shared" si="1"/>
        <v>127.00244152161928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44681.68</v>
      </c>
      <c r="E186" s="247">
        <v>27334.99</v>
      </c>
      <c r="F186" s="93">
        <f t="shared" si="1"/>
        <v>61.177175970106767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17084.330000000002</v>
      </c>
      <c r="E187" s="247">
        <v>1595.81</v>
      </c>
      <c r="F187" s="93">
        <f t="shared" si="1"/>
        <v>9.3407818743843034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262551.7</v>
      </c>
      <c r="E188" s="247">
        <v>269017.75</v>
      </c>
      <c r="F188" s="93">
        <f t="shared" si="1"/>
        <v>102.46277209402948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236473.61</v>
      </c>
      <c r="E189" s="247">
        <v>401081.14</v>
      </c>
      <c r="F189" s="93">
        <f t="shared" si="1"/>
        <v>169.60925999311297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41475.83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41475.83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41475.83</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29738447.930000003</v>
      </c>
      <c r="E237" s="104">
        <f t="shared" si="41"/>
        <v>31242802.420000002</v>
      </c>
      <c r="F237" s="93">
        <f t="shared" si="1"/>
        <v>105.05861803393719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29679930.850000001</v>
      </c>
      <c r="E238" s="104">
        <f t="shared" si="42"/>
        <v>30779072.07</v>
      </c>
      <c r="F238" s="93">
        <f t="shared" si="1"/>
        <v>103.70331462547864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29721406.670000002</v>
      </c>
      <c r="E239" s="104">
        <f t="shared" si="43"/>
        <v>30779072.07</v>
      </c>
      <c r="F239" s="93">
        <f t="shared" si="1"/>
        <v>103.55859805608587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21979289.84</v>
      </c>
      <c r="E240" s="247">
        <v>22758501.780000001</v>
      </c>
      <c r="F240" s="93">
        <f t="shared" si="1"/>
        <v>103.54520981192903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7742116.8300000001</v>
      </c>
      <c r="E241" s="247">
        <v>8020570.29</v>
      </c>
      <c r="F241" s="93">
        <f t="shared" si="1"/>
        <v>103.5966062785441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41475.82</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41475.82</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-764847.55999999959</v>
      </c>
      <c r="E245" s="104">
        <f t="shared" si="45"/>
        <v>-342869.6799999997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3087593.62</v>
      </c>
      <c r="E246" s="104">
        <f t="shared" si="46"/>
        <v>4430460.37</v>
      </c>
      <c r="F246" s="93">
        <f t="shared" si="1"/>
        <v>143.4923411326391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3087593.62</v>
      </c>
      <c r="E247" s="247">
        <v>4430460.37</v>
      </c>
      <c r="F247" s="93">
        <f t="shared" si="1"/>
        <v>143.4923411326391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3852441.1799999997</v>
      </c>
      <c r="E250" s="104">
        <f t="shared" si="47"/>
        <v>4773330.05</v>
      </c>
      <c r="F250" s="93">
        <f t="shared" si="1"/>
        <v>123.90403453220277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3706725.09</v>
      </c>
      <c r="E252" s="247">
        <v>4586138.13</v>
      </c>
      <c r="F252" s="93">
        <f t="shared" si="1"/>
        <v>123.7247979995193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145716.09</v>
      </c>
      <c r="E253" s="247">
        <v>187191.92</v>
      </c>
      <c r="F253" s="93">
        <f t="shared" si="1"/>
        <v>128.46345245744655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773483.84</v>
      </c>
      <c r="E255" s="247">
        <v>781252.62</v>
      </c>
      <c r="F255" s="93">
        <f t="shared" si="1"/>
        <v>101.00438814597601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49880.800000000003</v>
      </c>
      <c r="E256" s="247">
        <v>25347.41</v>
      </c>
      <c r="F256" s="93">
        <f t="shared" si="1"/>
        <v>50.815965261182662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20477162.649999999</v>
      </c>
      <c r="E259" s="104">
        <f t="shared" si="49"/>
        <v>23051382.350000001</v>
      </c>
      <c r="F259" s="93">
        <f t="shared" si="1"/>
        <v>112.57117377050282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20477162.649999999</v>
      </c>
      <c r="E260" s="248">
        <v>23051382.350000001</v>
      </c>
      <c r="F260" s="97">
        <f t="shared" si="1"/>
        <v>112.57117377050282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55126.22</v>
      </c>
      <c r="E262" s="247"/>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2363723.86</v>
      </c>
      <c r="E264" s="247">
        <v>2205574.91</v>
      </c>
      <c r="F264" s="93">
        <f t="shared" si="50"/>
        <v>93.309330557758145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14972.25</v>
      </c>
      <c r="E265" s="247">
        <v>5761.31</v>
      </c>
      <c r="F265" s="93">
        <f t="shared" si="50"/>
        <v>38.479921187530266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158927.67999999999</v>
      </c>
      <c r="E266" s="247">
        <v>159206.18</v>
      </c>
      <c r="F266" s="93">
        <f t="shared" si="50"/>
        <v>100.1752369379582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39452.050000000003</v>
      </c>
      <c r="E267" s="247">
        <v>15356.14</v>
      </c>
      <c r="F267" s="93">
        <f t="shared" si="50"/>
        <v>38.923554035848582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2691.22</v>
      </c>
      <c r="E268" s="247">
        <v>2485.56</v>
      </c>
      <c r="F268" s="93">
        <f t="shared" si="50"/>
        <v>92.358112677521717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946.74</v>
      </c>
      <c r="E269" s="247">
        <v>12.53</v>
      </c>
      <c r="F269" s="93">
        <f t="shared" si="50"/>
        <v>1.3234890254980247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243844.98</v>
      </c>
      <c r="E271" s="247">
        <v>243844.98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266618.23</v>
      </c>
      <c r="E287" s="247">
        <v>127126.56</v>
      </c>
      <c r="F287" s="93">
        <f t="shared" si="50"/>
        <v>47.681120679557438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576401.56000000006</v>
      </c>
      <c r="E288" s="247">
        <v>611301.87</v>
      </c>
      <c r="F288" s="93">
        <f t="shared" si="50"/>
        <v>106.05486043445127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131985.04</v>
      </c>
      <c r="E289" s="247">
        <v>81377</v>
      </c>
      <c r="F289" s="93">
        <f t="shared" si="50"/>
        <v>61.656230130323856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104488.57</v>
      </c>
      <c r="E290" s="247">
        <v>319704.14</v>
      </c>
      <c r="F290" s="93">
        <f t="shared" si="50"/>
        <v>305.97044250868777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41475.83</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57357.39</v>
      </c>
      <c r="E297" s="247">
        <v>83208.98</v>
      </c>
      <c r="F297" s="93">
        <f t="shared" si="50"/>
        <v>145.07107105117578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31363.599999999999</v>
      </c>
      <c r="E298" s="247">
        <v>7175.18</v>
      </c>
      <c r="F298" s="93">
        <f t="shared" si="50"/>
        <v>22.877412031782068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13847.06</v>
      </c>
      <c r="E299" s="247">
        <v>19761.09</v>
      </c>
      <c r="F299" s="93">
        <f t="shared" si="50"/>
        <v>142.7096437799793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159983.64000000001</v>
      </c>
      <c r="E300" s="247">
        <v>158872.5</v>
      </c>
      <c r="F300" s="93">
        <f t="shared" si="50"/>
        <v>99.305466483947981</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38" sqref="E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1837764.37</v>
      </c>
      <c r="E5" s="79">
        <f t="shared" si="0"/>
        <v>1680656.08</v>
      </c>
      <c r="F5" s="80">
        <f t="shared" ref="F5:F141" si="1">IF(D5&gt;0,IF(E5/D5&gt;=100,"&gt;&gt;100",E5/D5*100),"-")</f>
        <v>91.451118948399241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1788935.81</v>
      </c>
      <c r="E6" s="81">
        <f t="shared" si="2"/>
        <v>1655686.8</v>
      </c>
      <c r="F6" s="63">
        <f t="shared" si="1"/>
        <v>92.55149294596545</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1788935.81</v>
      </c>
      <c r="E7" s="249">
        <v>1655686.8</v>
      </c>
      <c r="F7" s="63">
        <f t="shared" si="1"/>
        <v>92.55149294596545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41687.699999999997</v>
      </c>
      <c r="E19" s="249">
        <v>24969.279999999999</v>
      </c>
      <c r="F19" s="63">
        <f t="shared" si="1"/>
        <v>59.896036480784495</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7140.86</v>
      </c>
      <c r="E21" s="249"/>
      <c r="F21" s="63">
        <f t="shared" si="1"/>
        <v>0</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13246.07</v>
      </c>
      <c r="E22" s="81">
        <f t="shared" si="5"/>
        <v>14495.97</v>
      </c>
      <c r="F22" s="63">
        <f t="shared" si="1"/>
        <v>109.43600630224664</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13246.07</v>
      </c>
      <c r="E24" s="249">
        <v>14495.97</v>
      </c>
      <c r="F24" s="63">
        <f t="shared" si="1"/>
        <v>109.43600630224664</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88526.11</v>
      </c>
      <c r="E28" s="81">
        <f t="shared" si="6"/>
        <v>117144.11</v>
      </c>
      <c r="F28" s="63">
        <f t="shared" si="1"/>
        <v>132.32718573085387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88526.11</v>
      </c>
      <c r="E30" s="249">
        <v>117144.11</v>
      </c>
      <c r="F30" s="63">
        <f t="shared" si="1"/>
        <v>132.32718573085387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924079.92999999993</v>
      </c>
      <c r="E35" s="81">
        <f t="shared" si="7"/>
        <v>1562633.17</v>
      </c>
      <c r="F35" s="63">
        <f t="shared" si="1"/>
        <v>169.10151592622512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154638.88</v>
      </c>
      <c r="E36" s="81">
        <f t="shared" si="8"/>
        <v>221914.17</v>
      </c>
      <c r="F36" s="63">
        <f t="shared" si="1"/>
        <v>143.50477059844201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154638.88</v>
      </c>
      <c r="E37" s="249">
        <v>221914.17</v>
      </c>
      <c r="F37" s="63">
        <f t="shared" si="1"/>
        <v>143.50477059844201</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1244.28</v>
      </c>
      <c r="E39" s="81">
        <f t="shared" si="9"/>
        <v>0</v>
      </c>
      <c r="F39" s="63">
        <f t="shared" si="1"/>
        <v>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1244.28</v>
      </c>
      <c r="E40" s="249"/>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184143.45</v>
      </c>
      <c r="E43" s="81">
        <f t="shared" si="10"/>
        <v>663.61</v>
      </c>
      <c r="F43" s="63">
        <f t="shared" si="1"/>
        <v>0.36037665200690006</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184143.45</v>
      </c>
      <c r="E45" s="249"/>
      <c r="F45" s="63">
        <f t="shared" si="1"/>
        <v>0</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663.61</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497783.49</v>
      </c>
      <c r="E54" s="81">
        <f t="shared" si="12"/>
        <v>1310055.3899999999</v>
      </c>
      <c r="F54" s="63">
        <f t="shared" si="1"/>
        <v>263.17775023032601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497783.49</v>
      </c>
      <c r="E55" s="249">
        <v>1310055.3899999999</v>
      </c>
      <c r="F55" s="63">
        <f t="shared" si="1"/>
        <v>263.17775023032601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86269.83</v>
      </c>
      <c r="E61" s="81">
        <f t="shared" si="13"/>
        <v>30000</v>
      </c>
      <c r="F61" s="63">
        <f t="shared" si="1"/>
        <v>34.774613558413172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86269.83</v>
      </c>
      <c r="E64" s="249">
        <v>30000</v>
      </c>
      <c r="F64" s="63">
        <f t="shared" si="1"/>
        <v>34.774613558413172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372735.73</v>
      </c>
      <c r="E75" s="81">
        <f t="shared" si="15"/>
        <v>406562.93</v>
      </c>
      <c r="F75" s="63">
        <f t="shared" si="1"/>
        <v>109.07538432121868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105855.13</v>
      </c>
      <c r="E76" s="249">
        <v>101000.96000000001</v>
      </c>
      <c r="F76" s="63">
        <f t="shared" si="1"/>
        <v>95.414327109134916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24941.31</v>
      </c>
      <c r="E77" s="249">
        <v>46926.01</v>
      </c>
      <c r="F77" s="63">
        <f t="shared" si="1"/>
        <v>188.14573091790288</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53486.18</v>
      </c>
      <c r="E79" s="249">
        <v>7643.33</v>
      </c>
      <c r="F79" s="63">
        <f t="shared" si="1"/>
        <v>14.290289566388925</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188453.11</v>
      </c>
      <c r="E81" s="249">
        <v>250992.63</v>
      </c>
      <c r="F81" s="63">
        <f t="shared" si="1"/>
        <v>133.18571924867678</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298544.74</v>
      </c>
      <c r="E82" s="81">
        <f t="shared" si="16"/>
        <v>224147.96</v>
      </c>
      <c r="F82" s="63">
        <f t="shared" si="1"/>
        <v>75.080190660870457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19122.98</v>
      </c>
      <c r="E83" s="249">
        <v>10671.84</v>
      </c>
      <c r="F83" s="63">
        <f t="shared" si="1"/>
        <v>55.80636490756148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1741.99</v>
      </c>
      <c r="E84" s="249">
        <v>4062.5</v>
      </c>
      <c r="F84" s="63">
        <f t="shared" si="1"/>
        <v>233.21029397413304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277679.77</v>
      </c>
      <c r="E86" s="249">
        <v>209413.62</v>
      </c>
      <c r="F86" s="63">
        <f t="shared" si="1"/>
        <v>75.415511904234151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154199.58000000002</v>
      </c>
      <c r="E89" s="81">
        <f t="shared" si="17"/>
        <v>111286.26000000001</v>
      </c>
      <c r="F89" s="63">
        <f t="shared" si="1"/>
        <v>72.170274393743483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39790.300000000003</v>
      </c>
      <c r="E94" s="81">
        <f t="shared" si="19"/>
        <v>35195.43</v>
      </c>
      <c r="F94" s="63">
        <f t="shared" si="1"/>
        <v>88.452286109931308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39790.300000000003</v>
      </c>
      <c r="E96" s="249">
        <v>35195.43</v>
      </c>
      <c r="F96" s="63">
        <f t="shared" si="1"/>
        <v>88.452286109931308</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114409.28</v>
      </c>
      <c r="E106" s="249">
        <v>76090.83</v>
      </c>
      <c r="F106" s="63">
        <f t="shared" si="1"/>
        <v>66.507568267189527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390298.34000000008</v>
      </c>
      <c r="E107" s="81">
        <f t="shared" si="21"/>
        <v>427583.38</v>
      </c>
      <c r="F107" s="63">
        <f t="shared" si="1"/>
        <v>109.5529588980573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316396.82</v>
      </c>
      <c r="E108" s="249">
        <v>344694.01</v>
      </c>
      <c r="F108" s="63">
        <f t="shared" si="1"/>
        <v>108.94357598157909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11958.33</v>
      </c>
      <c r="E109" s="249">
        <v>16000</v>
      </c>
      <c r="F109" s="63">
        <f t="shared" si="1"/>
        <v>133.79794670326041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22994.03</v>
      </c>
      <c r="E111" s="249">
        <v>38325.839999999997</v>
      </c>
      <c r="F111" s="63">
        <f t="shared" si="1"/>
        <v>166.67735059926423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38949.160000000003</v>
      </c>
      <c r="E113" s="249">
        <v>28563.53</v>
      </c>
      <c r="F113" s="63">
        <f t="shared" si="1"/>
        <v>73.335419813931793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722049.39</v>
      </c>
      <c r="E114" s="81">
        <f t="shared" si="22"/>
        <v>514479.30000000005</v>
      </c>
      <c r="F114" s="63">
        <f t="shared" si="1"/>
        <v>71.252646581420152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447291.74</v>
      </c>
      <c r="E115" s="81">
        <f t="shared" si="23"/>
        <v>232785.97</v>
      </c>
      <c r="F115" s="63">
        <f t="shared" si="1"/>
        <v>52.043431430233881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447291.74</v>
      </c>
      <c r="E116" s="249">
        <v>232785.97</v>
      </c>
      <c r="F116" s="63">
        <f t="shared" si="1"/>
        <v>52.043431430233881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271963.44</v>
      </c>
      <c r="E125" s="249">
        <v>262108.02</v>
      </c>
      <c r="F125" s="63">
        <f t="shared" si="1"/>
        <v>96.376196741738511</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2794.21</v>
      </c>
      <c r="E128" s="249">
        <v>19585.310000000001</v>
      </c>
      <c r="F128" s="63">
        <f t="shared" si="1"/>
        <v>700.92476943393672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440003.99</v>
      </c>
      <c r="E129" s="81">
        <f t="shared" si="26"/>
        <v>362810.55</v>
      </c>
      <c r="F129" s="63">
        <f t="shared" si="1"/>
        <v>82.456195454045769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61583.38</v>
      </c>
      <c r="E135" s="249">
        <v>46549.9</v>
      </c>
      <c r="F135" s="63">
        <f t="shared" si="1"/>
        <v>75.588413627183186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51103.16</v>
      </c>
      <c r="E136" s="249">
        <v>61283.57</v>
      </c>
      <c r="F136" s="63">
        <f t="shared" si="1"/>
        <v>119.92129253846532</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80841.22</v>
      </c>
      <c r="E137" s="249">
        <v>82945.78</v>
      </c>
      <c r="F137" s="63">
        <f t="shared" si="1"/>
        <v>102.60332538276884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246476.23</v>
      </c>
      <c r="E140" s="249">
        <v>172031.3</v>
      </c>
      <c r="F140" s="63">
        <f t="shared" si="1"/>
        <v>69.796304495569402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5241448.25</v>
      </c>
      <c r="E141" s="106">
        <f t="shared" si="28"/>
        <v>5421799.71</v>
      </c>
      <c r="F141" s="82">
        <f t="shared" si="1"/>
        <v>103.44087075552066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315667.49</v>
      </c>
      <c r="E5" s="107">
        <f t="shared" si="0"/>
        <v>428952.51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264512.84999999998</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264512.84999999998</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264512.84999999998</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51154.64</v>
      </c>
      <c r="E22" s="108">
        <f t="shared" si="3"/>
        <v>428952.51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51154.64</v>
      </c>
      <c r="E23" s="108">
        <f t="shared" si="4"/>
        <v>86.65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26654.75</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24499.89</v>
      </c>
      <c r="E25" s="250">
        <v>86.65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428865.86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55126.22</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373739.64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1120969.32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8646220.2400000002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125089.61</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6481289.8799999999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2653347.37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2222685.2599999998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12297.7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46760.639999999999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397180.86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1500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1147518.05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1679756.35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360084.4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360084.4</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8627679.9899999984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128409.95</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6582560.9899999984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2658841.66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2295458.59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12252.39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46760.639999999999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414527.54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16988.52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1137731.6499999999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1515148.82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401560.23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401560.23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1139509.5700000022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208503.56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127126.55999999998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117076.54999999999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60418.99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53142.91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3514.65</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232.37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232.37</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8411.6299999999992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8411.6299999999992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1406.01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56.28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1349.73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81377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80000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1377</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931006.01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159397.62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451904.25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319704.14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32947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Majačić</cp:lastModifiedBy>
  <cp:lastPrinted>2024-02-13T09:50:16Z</cp:lastPrinted>
  <dcterms:created xsi:type="dcterms:W3CDTF">2022-04-01T05:14:30Z</dcterms:created>
  <dcterms:modified xsi:type="dcterms:W3CDTF">2024-02-13T09:52:40Z</dcterms:modified>
</cp:coreProperties>
</file>